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09"/>
  <workbookPr/>
  <mc:AlternateContent xmlns:mc="http://schemas.openxmlformats.org/markup-compatibility/2006">
    <mc:Choice Requires="x15">
      <x15ac:absPath xmlns:x15ac="http://schemas.microsoft.com/office/spreadsheetml/2010/11/ac" url="/Users/michaelstrobel/Documents/02_Projects/01_HyCool/WP_8/Task_8.4_(e-Learning)/01_Exercises/"/>
    </mc:Choice>
  </mc:AlternateContent>
  <xr:revisionPtr revIDLastSave="0" documentId="13_ncr:1_{3C43A10D-8B6C-1841-9518-2B1E7F173291}" xr6:coauthVersionLast="47" xr6:coauthVersionMax="47" xr10:uidLastSave="{00000000-0000-0000-0000-000000000000}"/>
  <bookViews>
    <workbookView xWindow="15060" yWindow="-28340" windowWidth="26520" windowHeight="28140" activeTab="1" xr2:uid="{00000000-000D-0000-FFFF-FFFF00000000}"/>
  </bookViews>
  <sheets>
    <sheet name="INTRODUCTION" sheetId="14" r:id="rId1"/>
    <sheet name="Exercise Latent heat storage" sheetId="15" r:id="rId2"/>
    <sheet name="Exercise storage - Solution" sheetId="11"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90" i="11" l="1"/>
  <c r="E77" i="11" l="1"/>
  <c r="E78" i="11" s="1"/>
  <c r="E79" i="11" s="1"/>
  <c r="E80" i="11" s="1"/>
  <c r="E81" i="11" s="1"/>
  <c r="E82" i="11" s="1"/>
  <c r="E83" i="11" s="1"/>
  <c r="E84" i="11" s="1"/>
  <c r="E85" i="11" s="1"/>
  <c r="E86" i="11" s="1"/>
  <c r="E87" i="11" s="1"/>
  <c r="E88" i="11" s="1"/>
  <c r="E89" i="11" s="1"/>
  <c r="E76" i="11"/>
  <c r="D77" i="11"/>
  <c r="D78" i="11" s="1"/>
  <c r="D79" i="11" s="1"/>
  <c r="D80" i="11" s="1"/>
  <c r="D81" i="11" s="1"/>
  <c r="D82" i="11" s="1"/>
  <c r="D83" i="11" s="1"/>
  <c r="D84" i="11" s="1"/>
  <c r="D85" i="11" s="1"/>
  <c r="D86" i="11" s="1"/>
  <c r="D87" i="11" s="1"/>
  <c r="D88" i="11" s="1"/>
  <c r="D89" i="11" s="1"/>
  <c r="D90" i="11" s="1"/>
  <c r="D91" i="11" s="1"/>
  <c r="D92" i="11" s="1"/>
  <c r="D93" i="11" s="1"/>
  <c r="D94" i="11" s="1"/>
  <c r="D95" i="11" s="1"/>
  <c r="D96" i="11" s="1"/>
  <c r="D97" i="11" s="1"/>
  <c r="D98" i="11" s="1"/>
  <c r="D99" i="11" s="1"/>
  <c r="D100" i="11" s="1"/>
  <c r="D101" i="11" s="1"/>
  <c r="D102" i="11" s="1"/>
  <c r="D103" i="11" s="1"/>
  <c r="D104" i="11" s="1"/>
  <c r="D105" i="11" s="1"/>
  <c r="D76" i="11"/>
  <c r="E91" i="11" l="1"/>
  <c r="E92" i="11" s="1"/>
  <c r="E93" i="11" s="1"/>
  <c r="E94" i="11" s="1"/>
  <c r="E95" i="11" s="1"/>
  <c r="E96" i="11" s="1"/>
  <c r="E97" i="11" s="1"/>
  <c r="E98" i="11" s="1"/>
  <c r="E99" i="11" s="1"/>
  <c r="E100" i="11" s="1"/>
  <c r="E101" i="11" s="1"/>
  <c r="E102" i="11" s="1"/>
  <c r="E103" i="11" s="1"/>
  <c r="E104" i="11" s="1"/>
  <c r="E105" i="11" s="1"/>
  <c r="I110" i="11" l="1"/>
  <c r="I66" i="11"/>
  <c r="I70" i="11" s="1"/>
  <c r="I58" i="11"/>
  <c r="I62" i="11" s="1"/>
  <c r="I113" i="11" s="1"/>
  <c r="I117" i="11" l="1"/>
</calcChain>
</file>

<file path=xl/sharedStrings.xml><?xml version="1.0" encoding="utf-8"?>
<sst xmlns="http://schemas.openxmlformats.org/spreadsheetml/2006/main" count="77" uniqueCount="49">
  <si>
    <t>PCM</t>
  </si>
  <si>
    <t>System:</t>
  </si>
  <si>
    <t>Execise 1</t>
  </si>
  <si>
    <t>Calculate the mass and volume-specific heat storage capacity for the given temperature band for the heat storage medium water and PCM.</t>
  </si>
  <si>
    <t>Sketch the curve of the mass-specific heat storage capacity of water and PCM over the specified temperature range.</t>
  </si>
  <si>
    <t>In a system a storage tank with a capacity of 200 kWh is required. Calculate the corresponding volume for both the sensitive and the latent heat storage.</t>
  </si>
  <si>
    <t>Boundaries</t>
  </si>
  <si>
    <t>Solution</t>
  </si>
  <si>
    <t>Equations</t>
  </si>
  <si>
    <t>Material properties</t>
  </si>
  <si>
    <t>spec. heat capacity water</t>
  </si>
  <si>
    <t>density water</t>
  </si>
  <si>
    <t>spec. heat capacity PCM (fluid)</t>
  </si>
  <si>
    <t>spec. heat capacity PCM (solid)</t>
  </si>
  <si>
    <t>phase change enthalpy PCM</t>
  </si>
  <si>
    <t>phase change temperature</t>
  </si>
  <si>
    <t>density PCM</t>
  </si>
  <si>
    <t>load temperature</t>
  </si>
  <si>
    <t>discharge temperature</t>
  </si>
  <si>
    <t>Sensible heat storage</t>
  </si>
  <si>
    <t>Sensible heat storage + latent heat</t>
  </si>
  <si>
    <t>mass-specific heat capacity water</t>
  </si>
  <si>
    <t>colume-specific heat capacity water</t>
  </si>
  <si>
    <t>mass-specific heat capacity PCM</t>
  </si>
  <si>
    <t>volume-specific heat capacity PCM</t>
  </si>
  <si>
    <t>water</t>
  </si>
  <si>
    <t>Calculation storage volume water</t>
  </si>
  <si>
    <t>Calculation storage volume PCM</t>
  </si>
  <si>
    <t>temperature</t>
  </si>
  <si>
    <t>Conversion heat capacity into kJ</t>
  </si>
  <si>
    <t>INTRODUCTION</t>
  </si>
  <si>
    <t>density PCM (simplified for solid &amp; fluid)</t>
  </si>
  <si>
    <t>Emtpy field</t>
  </si>
  <si>
    <t>Correct answer</t>
  </si>
  <si>
    <t>wrong answer</t>
  </si>
  <si>
    <t>volume-specific heat capacity water</t>
  </si>
  <si>
    <t>System simulation exercise: latent heat storage</t>
  </si>
  <si>
    <t>●</t>
  </si>
  <si>
    <t xml:space="preserve">This Excel file helps to solve the online test. The exercise focuses on a comparison between sensible and latent heat storage systems. Furthermore, the impact of different storage materials will be investigated. </t>
  </si>
  <si>
    <r>
      <t xml:space="preserve">Welcome to the simulation exercise work sheet of </t>
    </r>
    <r>
      <rPr>
        <b/>
        <sz val="11"/>
        <color theme="1"/>
        <rFont val="Calibri"/>
        <family val="2"/>
        <scheme val="minor"/>
      </rPr>
      <t>HyCool</t>
    </r>
    <r>
      <rPr>
        <sz val="11"/>
        <color theme="1"/>
        <rFont val="Calibri"/>
        <family val="2"/>
        <scheme val="minor"/>
      </rPr>
      <t xml:space="preserve"> project. This file is necessary to solve exercise latent heat storage.
Use the boxes yellow marked boxes to fill your result. You don't need to fill any units, units are already default. If the answer is correct, the box will turn green. If it is wrong, the box will turn red.</t>
    </r>
  </si>
  <si>
    <t>Mass-/ volume-specific heat capacities</t>
  </si>
  <si>
    <t>Conversion storage heat capacity into kJ</t>
  </si>
  <si>
    <t>Storage volume using PCM</t>
  </si>
  <si>
    <t>Storage volume using water</t>
  </si>
  <si>
    <t xml:space="preserve">Calculate the mass and volume-specific heat storage capacity for the given temperature band for the heat storage medium water and PCM. For these calculations, please consider the used units. </t>
  </si>
  <si>
    <t>Sketch the curve of the mass-specific heat storage capacity of water and PCM over the specified temperature range. For this, you need to fill the table with data for both water and PCM. Fill the table with amount of energy stored for each temperature step. The table starts with 0 kJ/kg at 50°C.</t>
  </si>
  <si>
    <t>In a exemplary system, a storage tank with a capacity of 200 kWh is required. Calculate the corresponding volume for both the sensible heat storage (water) and the latent heat storage (using PCM).</t>
  </si>
  <si>
    <t>Data table for figure on the right</t>
  </si>
  <si>
    <t>Solution storage volume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</si>
</sst>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00&quot; kJ/kgK&quot;"/>
    <numFmt numFmtId="165" formatCode="#,##0.0&quot; kJ/kg&quot;"/>
    <numFmt numFmtId="166" formatCode="#,##0.0&quot; °C&quot;"/>
    <numFmt numFmtId="167" formatCode="#,##0&quot; kJ&quot;"/>
    <numFmt numFmtId="168" formatCode="#,##0&quot; kg/m³&quot;"/>
    <numFmt numFmtId="169" formatCode="#,##0&quot; kJ/m³&quot;"/>
    <numFmt numFmtId="170" formatCode="#,##0.00&quot; m³&quot;"/>
    <numFmt numFmtId="171" formatCode="0&quot; kW&quot;"/>
    <numFmt numFmtId="172" formatCode="#,##0.0"/>
    <numFmt numFmtId="173" formatCode="#,##0.000&quot; m³&quot;"/>
  </numFmts>
  <fonts count="10" x14ac:knownFonts="1">
    <font>
      <sz val="11"/>
      <color theme="1"/>
      <name val="Calibri"/>
      <family val="2"/>
      <scheme val="minor"/>
    </font>
    <font>
      <b/>
      <sz val="11"/>
      <color theme="1"/>
      <name val="Calibri"/>
      <family val="2"/>
      <scheme val="minor"/>
    </font>
    <font>
      <sz val="10"/>
      <color theme="1"/>
      <name val="Calibri"/>
      <family val="2"/>
      <scheme val="minor"/>
    </font>
    <font>
      <u/>
      <sz val="11"/>
      <color theme="1"/>
      <name val="Calibri"/>
      <family val="2"/>
      <scheme val="minor"/>
    </font>
    <font>
      <b/>
      <sz val="14"/>
      <color theme="1"/>
      <name val="Calibri"/>
      <family val="2"/>
      <scheme val="minor"/>
    </font>
    <font>
      <i/>
      <sz val="12"/>
      <color theme="1"/>
      <name val="Calibri"/>
      <family val="2"/>
      <scheme val="minor"/>
    </font>
    <font>
      <sz val="11"/>
      <color theme="1"/>
      <name val="Calibri"/>
      <family val="2"/>
      <scheme val="minor"/>
    </font>
    <font>
      <sz val="9"/>
      <color theme="1"/>
      <name val="Calibri"/>
      <family val="2"/>
      <scheme val="minor"/>
    </font>
    <font>
      <b/>
      <sz val="14"/>
      <color rgb="FF000000"/>
      <name val="Calibri"/>
      <family val="2"/>
      <scheme val="minor"/>
    </font>
    <font>
      <b/>
      <sz val="18"/>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bottom/>
      <diagonal/>
    </border>
    <border>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s>
  <cellStyleXfs count="2">
    <xf numFmtId="0" fontId="0" fillId="0" borderId="0"/>
    <xf numFmtId="9" fontId="6" fillId="0" borderId="0" applyFont="0" applyFill="0" applyBorder="0" applyAlignment="0" applyProtection="0"/>
  </cellStyleXfs>
  <cellXfs count="73">
    <xf numFmtId="0" fontId="0" fillId="0" borderId="0" xfId="0"/>
    <xf numFmtId="0" fontId="0" fillId="0" borderId="0" xfId="0" applyBorder="1"/>
    <xf numFmtId="0" fontId="3" fillId="0" borderId="0" xfId="0" applyFont="1"/>
    <xf numFmtId="166" fontId="2" fillId="0" borderId="0" xfId="0" applyNumberFormat="1" applyFont="1" applyBorder="1"/>
    <xf numFmtId="0" fontId="0" fillId="0" borderId="0" xfId="0" applyAlignment="1"/>
    <xf numFmtId="0" fontId="0" fillId="0" borderId="1" xfId="0" applyBorder="1" applyAlignment="1"/>
    <xf numFmtId="166" fontId="2" fillId="0" borderId="1" xfId="0" applyNumberFormat="1" applyFont="1" applyBorder="1"/>
    <xf numFmtId="0" fontId="0" fillId="0" borderId="2" xfId="0" applyBorder="1" applyAlignment="1"/>
    <xf numFmtId="166" fontId="2" fillId="0" borderId="2" xfId="0" applyNumberFormat="1" applyFont="1" applyBorder="1"/>
    <xf numFmtId="164" fontId="2" fillId="0" borderId="1" xfId="0" applyNumberFormat="1" applyFont="1" applyBorder="1"/>
    <xf numFmtId="0" fontId="0" fillId="0" borderId="2" xfId="0" applyBorder="1"/>
    <xf numFmtId="168" fontId="2" fillId="0" borderId="2" xfId="0" applyNumberFormat="1" applyFont="1" applyBorder="1"/>
    <xf numFmtId="164" fontId="2" fillId="0" borderId="2" xfId="0" applyNumberFormat="1" applyFont="1" applyBorder="1"/>
    <xf numFmtId="165" fontId="2" fillId="0" borderId="2" xfId="0" applyNumberFormat="1" applyFont="1" applyBorder="1"/>
    <xf numFmtId="0" fontId="4" fillId="0" borderId="0" xfId="0" applyFont="1"/>
    <xf numFmtId="165" fontId="2" fillId="0" borderId="0" xfId="0" applyNumberFormat="1" applyFont="1"/>
    <xf numFmtId="0" fontId="5" fillId="0" borderId="0" xfId="0" applyFont="1"/>
    <xf numFmtId="0" fontId="0" fillId="0" borderId="3" xfId="0" applyBorder="1"/>
    <xf numFmtId="0" fontId="0" fillId="0" borderId="4" xfId="0" applyBorder="1"/>
    <xf numFmtId="169" fontId="2" fillId="0" borderId="0" xfId="0" applyNumberFormat="1" applyFont="1" applyAlignment="1">
      <alignment horizontal="right"/>
    </xf>
    <xf numFmtId="165" fontId="2" fillId="0" borderId="4" xfId="1" applyNumberFormat="1" applyFont="1" applyBorder="1" applyProtection="1">
      <protection locked="0"/>
    </xf>
    <xf numFmtId="169" fontId="2" fillId="0" borderId="4" xfId="1" applyNumberFormat="1" applyFont="1" applyBorder="1" applyProtection="1">
      <protection locked="0"/>
    </xf>
    <xf numFmtId="169" fontId="7" fillId="0" borderId="4" xfId="1" applyNumberFormat="1" applyFont="1" applyBorder="1" applyProtection="1">
      <protection locked="0"/>
    </xf>
    <xf numFmtId="166" fontId="2" fillId="0" borderId="11" xfId="0" applyNumberFormat="1" applyFont="1" applyBorder="1"/>
    <xf numFmtId="0" fontId="0" fillId="0" borderId="12" xfId="0" applyBorder="1" applyAlignment="1">
      <alignment horizontal="center"/>
    </xf>
    <xf numFmtId="166" fontId="2" fillId="0" borderId="13" xfId="0" applyNumberFormat="1" applyFont="1" applyBorder="1"/>
    <xf numFmtId="0" fontId="0" fillId="0" borderId="14" xfId="0" applyBorder="1" applyAlignment="1">
      <alignment horizontal="center"/>
    </xf>
    <xf numFmtId="165" fontId="2" fillId="0" borderId="15" xfId="1" applyNumberFormat="1" applyFont="1" applyBorder="1" applyProtection="1">
      <protection locked="0"/>
    </xf>
    <xf numFmtId="165" fontId="2" fillId="0" borderId="14" xfId="1" applyNumberFormat="1" applyFont="1" applyBorder="1" applyProtection="1">
      <protection locked="0"/>
    </xf>
    <xf numFmtId="165" fontId="2" fillId="0" borderId="11" xfId="1" applyNumberFormat="1" applyFont="1" applyBorder="1" applyProtection="1">
      <protection locked="0"/>
    </xf>
    <xf numFmtId="165" fontId="2" fillId="0" borderId="9" xfId="1" applyNumberFormat="1" applyFont="1" applyBorder="1" applyProtection="1">
      <protection locked="0"/>
    </xf>
    <xf numFmtId="165" fontId="2" fillId="0" borderId="13" xfId="1" applyNumberFormat="1" applyFont="1" applyBorder="1" applyProtection="1">
      <protection locked="0"/>
    </xf>
    <xf numFmtId="165" fontId="2" fillId="0" borderId="10" xfId="1" applyNumberFormat="1" applyFont="1" applyBorder="1" applyProtection="1">
      <protection locked="0"/>
    </xf>
    <xf numFmtId="167" fontId="2" fillId="0" borderId="4" xfId="1" applyNumberFormat="1" applyFont="1" applyBorder="1" applyProtection="1">
      <protection locked="0"/>
    </xf>
    <xf numFmtId="170" fontId="2" fillId="0" borderId="4" xfId="1" applyNumberFormat="1" applyFont="1" applyBorder="1" applyProtection="1">
      <protection locked="0"/>
    </xf>
    <xf numFmtId="0" fontId="0" fillId="0" borderId="0" xfId="0" applyProtection="1">
      <protection hidden="1"/>
    </xf>
    <xf numFmtId="0" fontId="0" fillId="0" borderId="0" xfId="0" applyAlignment="1" applyProtection="1">
      <alignment horizontal="right"/>
      <protection hidden="1"/>
    </xf>
    <xf numFmtId="0" fontId="4" fillId="0" borderId="0" xfId="0" applyFont="1" applyProtection="1">
      <protection hidden="1"/>
    </xf>
    <xf numFmtId="0" fontId="3" fillId="0" borderId="0" xfId="0" applyFont="1" applyProtection="1">
      <protection hidden="1"/>
    </xf>
    <xf numFmtId="0" fontId="0" fillId="0" borderId="0" xfId="0" applyBorder="1" applyProtection="1">
      <protection hidden="1"/>
    </xf>
    <xf numFmtId="0" fontId="0" fillId="0" borderId="1" xfId="0" applyBorder="1" applyAlignment="1" applyProtection="1">
      <protection hidden="1"/>
    </xf>
    <xf numFmtId="166" fontId="2" fillId="0" borderId="1" xfId="0" applyNumberFormat="1" applyFont="1" applyBorder="1" applyProtection="1">
      <protection hidden="1"/>
    </xf>
    <xf numFmtId="0" fontId="0" fillId="0" borderId="2" xfId="0" applyBorder="1" applyAlignment="1" applyProtection="1">
      <protection hidden="1"/>
    </xf>
    <xf numFmtId="166" fontId="2" fillId="0" borderId="2" xfId="0" applyNumberFormat="1" applyFont="1" applyBorder="1" applyProtection="1">
      <protection hidden="1"/>
    </xf>
    <xf numFmtId="164" fontId="2" fillId="0" borderId="1" xfId="0" applyNumberFormat="1" applyFont="1" applyBorder="1" applyProtection="1">
      <protection hidden="1"/>
    </xf>
    <xf numFmtId="0" fontId="0" fillId="0" borderId="2" xfId="0" applyBorder="1" applyProtection="1">
      <protection hidden="1"/>
    </xf>
    <xf numFmtId="168" fontId="2" fillId="0" borderId="2" xfId="0" applyNumberFormat="1" applyFont="1" applyBorder="1" applyProtection="1">
      <protection hidden="1"/>
    </xf>
    <xf numFmtId="164" fontId="2" fillId="0" borderId="2" xfId="0" applyNumberFormat="1" applyFont="1" applyBorder="1" applyProtection="1">
      <protection hidden="1"/>
    </xf>
    <xf numFmtId="165" fontId="2" fillId="0" borderId="2" xfId="0" applyNumberFormat="1" applyFont="1" applyBorder="1" applyProtection="1">
      <protection hidden="1"/>
    </xf>
    <xf numFmtId="0" fontId="0" fillId="0" borderId="0" xfId="0" applyAlignment="1" applyProtection="1">
      <protection hidden="1"/>
    </xf>
    <xf numFmtId="165" fontId="2" fillId="2" borderId="5" xfId="0" applyNumberFormat="1" applyFont="1" applyFill="1" applyBorder="1" applyProtection="1">
      <protection hidden="1"/>
    </xf>
    <xf numFmtId="169" fontId="2" fillId="2" borderId="5" xfId="0" applyNumberFormat="1" applyFont="1" applyFill="1" applyBorder="1" applyAlignment="1" applyProtection="1">
      <protection hidden="1"/>
    </xf>
    <xf numFmtId="169" fontId="2" fillId="0" borderId="0" xfId="0" applyNumberFormat="1" applyFont="1" applyAlignment="1" applyProtection="1">
      <alignment horizontal="right"/>
      <protection hidden="1"/>
    </xf>
    <xf numFmtId="0" fontId="0" fillId="0" borderId="8" xfId="0" applyBorder="1" applyProtection="1">
      <protection hidden="1"/>
    </xf>
    <xf numFmtId="0" fontId="0" fillId="0" borderId="6" xfId="0" applyBorder="1" applyAlignment="1" applyProtection="1">
      <alignment horizontal="center"/>
      <protection hidden="1"/>
    </xf>
    <xf numFmtId="166" fontId="2" fillId="0" borderId="7" xfId="0" applyNumberFormat="1" applyFont="1" applyBorder="1" applyProtection="1">
      <protection hidden="1"/>
    </xf>
    <xf numFmtId="165" fontId="2" fillId="0" borderId="0" xfId="0" applyNumberFormat="1" applyFont="1" applyProtection="1">
      <protection hidden="1"/>
    </xf>
    <xf numFmtId="166" fontId="2" fillId="0" borderId="0" xfId="0" applyNumberFormat="1" applyFont="1" applyBorder="1" applyProtection="1">
      <protection hidden="1"/>
    </xf>
    <xf numFmtId="167" fontId="2" fillId="2" borderId="5" xfId="0" applyNumberFormat="1" applyFont="1" applyFill="1" applyBorder="1" applyProtection="1">
      <protection hidden="1"/>
    </xf>
    <xf numFmtId="170" fontId="2" fillId="2" borderId="5" xfId="0" applyNumberFormat="1" applyFont="1" applyFill="1" applyBorder="1" applyProtection="1">
      <protection hidden="1"/>
    </xf>
    <xf numFmtId="0" fontId="8" fillId="0" borderId="0" xfId="0" applyFont="1"/>
    <xf numFmtId="171" fontId="0" fillId="0" borderId="4" xfId="0" applyNumberFormat="1" applyBorder="1"/>
    <xf numFmtId="0" fontId="0" fillId="0" borderId="9" xfId="0" applyBorder="1"/>
    <xf numFmtId="0" fontId="0" fillId="0" borderId="10" xfId="0" applyBorder="1"/>
    <xf numFmtId="0" fontId="0" fillId="0" borderId="9" xfId="0" applyBorder="1" applyAlignment="1">
      <alignment horizontal="right"/>
    </xf>
    <xf numFmtId="0" fontId="9" fillId="0" borderId="0" xfId="0" applyFont="1"/>
    <xf numFmtId="172" fontId="0" fillId="0" borderId="0" xfId="0" applyNumberFormat="1"/>
    <xf numFmtId="173" fontId="2" fillId="0" borderId="4" xfId="1" applyNumberFormat="1" applyFont="1" applyBorder="1" applyProtection="1">
      <protection locked="0"/>
    </xf>
    <xf numFmtId="0" fontId="5" fillId="0" borderId="0" xfId="0" applyFont="1" applyAlignment="1">
      <alignment horizontal="center" vertical="center"/>
    </xf>
    <xf numFmtId="0" fontId="0" fillId="0" borderId="0" xfId="0" applyAlignment="1">
      <alignment horizontal="left" vertical="top" wrapText="1"/>
    </xf>
    <xf numFmtId="0" fontId="0" fillId="0" borderId="0" xfId="0" applyAlignment="1">
      <alignment horizontal="left" wrapText="1"/>
    </xf>
    <xf numFmtId="0" fontId="0" fillId="0" borderId="0" xfId="0" applyAlignment="1" applyProtection="1">
      <alignment horizontal="left" wrapText="1"/>
      <protection hidden="1"/>
    </xf>
    <xf numFmtId="0" fontId="0" fillId="0" borderId="0" xfId="0" applyAlignment="1" applyProtection="1">
      <alignment horizontal="left" vertical="top" wrapText="1"/>
      <protection hidden="1"/>
    </xf>
  </cellXfs>
  <cellStyles count="2">
    <cellStyle name="Prozent" xfId="1" builtinId="5"/>
    <cellStyle name="Standard" xfId="0" builtinId="0"/>
  </cellStyles>
  <dxfs count="33">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FFCC"/>
      <color rgb="FFF8EC8B"/>
      <color rgb="FFFDFFDF"/>
      <color rgb="FF6C510E"/>
      <color rgb="FFD5A11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'Exercise Latent heat storage'!$E$67</c:f>
              <c:strCache>
                <c:ptCount val="1"/>
                <c:pt idx="0">
                  <c:v>PCM</c:v>
                </c:pt>
              </c:strCache>
            </c:strRef>
          </c:tx>
          <c:spPr>
            <a:ln>
              <a:solidFill>
                <a:schemeClr val="tx1">
                  <a:lumMod val="50000"/>
                  <a:lumOff val="50000"/>
                </a:schemeClr>
              </a:solidFill>
              <a:prstDash val="sysDash"/>
            </a:ln>
          </c:spPr>
          <c:marker>
            <c:symbol val="none"/>
          </c:marker>
          <c:val>
            <c:numRef>
              <c:f>'Exercise Latent heat storage'!$E$68:$E$98</c:f>
              <c:numCache>
                <c:formatCode>#,##0.0" kJ/kg"</c:formatCode>
                <c:ptCount val="31"/>
                <c:pt idx="0">
                  <c:v>0</c:v>
                </c:pt>
              </c:numCache>
            </c:numRef>
          </c:val>
          <c:smooth val="0"/>
          <c:extLst>
            <c:ext xmlns:c16="http://schemas.microsoft.com/office/drawing/2014/chart" uri="{C3380CC4-5D6E-409C-BE32-E72D297353CC}">
              <c16:uniqueId val="{00000000-7248-0D4B-A4C7-F8A22373A97E}"/>
            </c:ext>
          </c:extLst>
        </c:ser>
        <c:ser>
          <c:idx val="0"/>
          <c:order val="1"/>
          <c:tx>
            <c:strRef>
              <c:f>'Exercise Latent heat storage'!$D$67</c:f>
              <c:strCache>
                <c:ptCount val="1"/>
                <c:pt idx="0">
                  <c:v>water</c:v>
                </c:pt>
              </c:strCache>
            </c:strRef>
          </c:tx>
          <c:spPr>
            <a:ln>
              <a:solidFill>
                <a:schemeClr val="tx1"/>
              </a:solidFill>
            </a:ln>
          </c:spPr>
          <c:marker>
            <c:symbol val="none"/>
          </c:marker>
          <c:val>
            <c:numRef>
              <c:f>'Exercise Latent heat storage'!$D$68:$D$98</c:f>
              <c:numCache>
                <c:formatCode>#,##0.0" kJ/kg"</c:formatCode>
                <c:ptCount val="31"/>
                <c:pt idx="0">
                  <c:v>0</c:v>
                </c:pt>
              </c:numCache>
            </c:numRef>
          </c:val>
          <c:smooth val="0"/>
          <c:extLst>
            <c:ext xmlns:c16="http://schemas.microsoft.com/office/drawing/2014/chart" uri="{C3380CC4-5D6E-409C-BE32-E72D297353CC}">
              <c16:uniqueId val="{00000001-7248-0D4B-A4C7-F8A22373A97E}"/>
            </c:ext>
          </c:extLst>
        </c:ser>
        <c:dLbls>
          <c:showLegendKey val="0"/>
          <c:showVal val="0"/>
          <c:showCatName val="0"/>
          <c:showSerName val="0"/>
          <c:showPercent val="0"/>
          <c:showBubbleSize val="0"/>
        </c:dLbls>
        <c:smooth val="0"/>
        <c:axId val="142171648"/>
        <c:axId val="110699072"/>
      </c:lineChart>
      <c:catAx>
        <c:axId val="142171648"/>
        <c:scaling>
          <c:orientation val="minMax"/>
        </c:scaling>
        <c:delete val="0"/>
        <c:axPos val="b"/>
        <c:numFmt formatCode="#,##0&quot; °C&quot;" sourceLinked="0"/>
        <c:majorTickMark val="out"/>
        <c:minorTickMark val="none"/>
        <c:tickLblPos val="nextTo"/>
        <c:crossAx val="110699072"/>
        <c:crosses val="autoZero"/>
        <c:auto val="1"/>
        <c:lblAlgn val="ctr"/>
        <c:lblOffset val="100"/>
        <c:tickLblSkip val="5"/>
        <c:noMultiLvlLbl val="0"/>
      </c:catAx>
      <c:valAx>
        <c:axId val="110699072"/>
        <c:scaling>
          <c:orientation val="minMax"/>
        </c:scaling>
        <c:delete val="0"/>
        <c:axPos val="l"/>
        <c:majorGridlines/>
        <c:numFmt formatCode="#,##0&quot; kJ/kg&quot;" sourceLinked="0"/>
        <c:majorTickMark val="out"/>
        <c:minorTickMark val="none"/>
        <c:tickLblPos val="nextTo"/>
        <c:crossAx val="142171648"/>
        <c:crosses val="autoZero"/>
        <c:crossBetween val="between"/>
      </c:valAx>
    </c:plotArea>
    <c:legend>
      <c:legendPos val="b"/>
      <c:overlay val="0"/>
    </c:legend>
    <c:plotVisOnly val="1"/>
    <c:dispBlanksAs val="gap"/>
    <c:showDLblsOverMax val="0"/>
  </c:chart>
  <c:txPr>
    <a:bodyPr/>
    <a:lstStyle/>
    <a:p>
      <a:pPr>
        <a:defRPr sz="900"/>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'Exercise storage - Solution'!$E$74</c:f>
              <c:strCache>
                <c:ptCount val="1"/>
                <c:pt idx="0">
                  <c:v>PCM</c:v>
                </c:pt>
              </c:strCache>
            </c:strRef>
          </c:tx>
          <c:spPr>
            <a:ln>
              <a:solidFill>
                <a:schemeClr val="tx1">
                  <a:lumMod val="50000"/>
                  <a:lumOff val="50000"/>
                </a:schemeClr>
              </a:solidFill>
              <a:prstDash val="sysDash"/>
            </a:ln>
          </c:spPr>
          <c:marker>
            <c:symbol val="none"/>
          </c:marker>
          <c:val>
            <c:numRef>
              <c:f>'Exercise storage - Solution'!$E$75:$E$105</c:f>
              <c:numCache>
                <c:formatCode>#,##0.0" kJ/kg"</c:formatCode>
                <c:ptCount val="31"/>
                <c:pt idx="0">
                  <c:v>0</c:v>
                </c:pt>
                <c:pt idx="1">
                  <c:v>1.5</c:v>
                </c:pt>
                <c:pt idx="2">
                  <c:v>3</c:v>
                </c:pt>
                <c:pt idx="3">
                  <c:v>4.5</c:v>
                </c:pt>
                <c:pt idx="4">
                  <c:v>6</c:v>
                </c:pt>
                <c:pt idx="5">
                  <c:v>7.5</c:v>
                </c:pt>
                <c:pt idx="6">
                  <c:v>9</c:v>
                </c:pt>
                <c:pt idx="7">
                  <c:v>10.5</c:v>
                </c:pt>
                <c:pt idx="8">
                  <c:v>12</c:v>
                </c:pt>
                <c:pt idx="9">
                  <c:v>13.5</c:v>
                </c:pt>
                <c:pt idx="10">
                  <c:v>15</c:v>
                </c:pt>
                <c:pt idx="11">
                  <c:v>16.5</c:v>
                </c:pt>
                <c:pt idx="12">
                  <c:v>18</c:v>
                </c:pt>
                <c:pt idx="13">
                  <c:v>19.5</c:v>
                </c:pt>
                <c:pt idx="14">
                  <c:v>21</c:v>
                </c:pt>
                <c:pt idx="15">
                  <c:v>142.5</c:v>
                </c:pt>
                <c:pt idx="16">
                  <c:v>144.30000000000001</c:v>
                </c:pt>
                <c:pt idx="17">
                  <c:v>146.10000000000002</c:v>
                </c:pt>
                <c:pt idx="18">
                  <c:v>147.90000000000003</c:v>
                </c:pt>
                <c:pt idx="19">
                  <c:v>149.70000000000005</c:v>
                </c:pt>
                <c:pt idx="20">
                  <c:v>151.50000000000006</c:v>
                </c:pt>
                <c:pt idx="21">
                  <c:v>153.30000000000007</c:v>
                </c:pt>
                <c:pt idx="22">
                  <c:v>155.10000000000008</c:v>
                </c:pt>
                <c:pt idx="23">
                  <c:v>156.90000000000009</c:v>
                </c:pt>
                <c:pt idx="24">
                  <c:v>158.7000000000001</c:v>
                </c:pt>
                <c:pt idx="25">
                  <c:v>160.50000000000011</c:v>
                </c:pt>
                <c:pt idx="26">
                  <c:v>162.30000000000013</c:v>
                </c:pt>
                <c:pt idx="27">
                  <c:v>164.10000000000014</c:v>
                </c:pt>
                <c:pt idx="28">
                  <c:v>165.90000000000015</c:v>
                </c:pt>
                <c:pt idx="29">
                  <c:v>167.70000000000016</c:v>
                </c:pt>
                <c:pt idx="30">
                  <c:v>169.50000000000017</c:v>
                </c:pt>
              </c:numCache>
            </c:numRef>
          </c:val>
          <c:smooth val="0"/>
          <c:extLst>
            <c:ext xmlns:c16="http://schemas.microsoft.com/office/drawing/2014/chart" uri="{C3380CC4-5D6E-409C-BE32-E72D297353CC}">
              <c16:uniqueId val="{00000001-3938-0246-8ACB-B3A2D6F1ECC3}"/>
            </c:ext>
          </c:extLst>
        </c:ser>
        <c:ser>
          <c:idx val="0"/>
          <c:order val="1"/>
          <c:tx>
            <c:strRef>
              <c:f>'Exercise storage - Solution'!$D$74</c:f>
              <c:strCache>
                <c:ptCount val="1"/>
                <c:pt idx="0">
                  <c:v>water</c:v>
                </c:pt>
              </c:strCache>
            </c:strRef>
          </c:tx>
          <c:spPr>
            <a:ln>
              <a:solidFill>
                <a:schemeClr val="tx1"/>
              </a:solidFill>
            </a:ln>
          </c:spPr>
          <c:marker>
            <c:symbol val="none"/>
          </c:marker>
          <c:val>
            <c:numRef>
              <c:f>'Exercise storage - Solution'!$D$75:$D$105</c:f>
              <c:numCache>
                <c:formatCode>#,##0.0" kJ/kg"</c:formatCode>
                <c:ptCount val="31"/>
                <c:pt idx="0">
                  <c:v>0</c:v>
                </c:pt>
                <c:pt idx="1">
                  <c:v>4.1900000000000004</c:v>
                </c:pt>
                <c:pt idx="2">
                  <c:v>8.3800000000000008</c:v>
                </c:pt>
                <c:pt idx="3">
                  <c:v>12.57</c:v>
                </c:pt>
                <c:pt idx="4">
                  <c:v>16.760000000000002</c:v>
                </c:pt>
                <c:pt idx="5">
                  <c:v>20.950000000000003</c:v>
                </c:pt>
                <c:pt idx="6">
                  <c:v>25.140000000000004</c:v>
                </c:pt>
                <c:pt idx="7">
                  <c:v>29.330000000000005</c:v>
                </c:pt>
                <c:pt idx="8">
                  <c:v>33.520000000000003</c:v>
                </c:pt>
                <c:pt idx="9">
                  <c:v>37.71</c:v>
                </c:pt>
                <c:pt idx="10">
                  <c:v>41.9</c:v>
                </c:pt>
                <c:pt idx="11">
                  <c:v>46.089999999999996</c:v>
                </c:pt>
                <c:pt idx="12">
                  <c:v>50.279999999999994</c:v>
                </c:pt>
                <c:pt idx="13">
                  <c:v>54.469999999999992</c:v>
                </c:pt>
                <c:pt idx="14">
                  <c:v>58.659999999999989</c:v>
                </c:pt>
                <c:pt idx="15">
                  <c:v>62.849999999999987</c:v>
                </c:pt>
                <c:pt idx="16">
                  <c:v>67.039999999999992</c:v>
                </c:pt>
                <c:pt idx="17">
                  <c:v>71.22999999999999</c:v>
                </c:pt>
                <c:pt idx="18">
                  <c:v>75.419999999999987</c:v>
                </c:pt>
                <c:pt idx="19">
                  <c:v>79.609999999999985</c:v>
                </c:pt>
                <c:pt idx="20">
                  <c:v>83.799999999999983</c:v>
                </c:pt>
                <c:pt idx="21">
                  <c:v>87.989999999999981</c:v>
                </c:pt>
                <c:pt idx="22">
                  <c:v>92.179999999999978</c:v>
                </c:pt>
                <c:pt idx="23">
                  <c:v>96.369999999999976</c:v>
                </c:pt>
                <c:pt idx="24">
                  <c:v>100.55999999999997</c:v>
                </c:pt>
                <c:pt idx="25">
                  <c:v>104.74999999999997</c:v>
                </c:pt>
                <c:pt idx="26">
                  <c:v>108.93999999999997</c:v>
                </c:pt>
                <c:pt idx="27">
                  <c:v>113.12999999999997</c:v>
                </c:pt>
                <c:pt idx="28">
                  <c:v>117.31999999999996</c:v>
                </c:pt>
                <c:pt idx="29">
                  <c:v>121.50999999999996</c:v>
                </c:pt>
                <c:pt idx="30">
                  <c:v>125.69999999999996</c:v>
                </c:pt>
              </c:numCache>
            </c:numRef>
          </c:val>
          <c:smooth val="0"/>
          <c:extLst>
            <c:ext xmlns:c16="http://schemas.microsoft.com/office/drawing/2014/chart" uri="{C3380CC4-5D6E-409C-BE32-E72D297353CC}">
              <c16:uniqueId val="{00000006-06A9-8140-B915-1FCBFED50767}"/>
            </c:ext>
          </c:extLst>
        </c:ser>
        <c:dLbls>
          <c:showLegendKey val="0"/>
          <c:showVal val="0"/>
          <c:showCatName val="0"/>
          <c:showSerName val="0"/>
          <c:showPercent val="0"/>
          <c:showBubbleSize val="0"/>
        </c:dLbls>
        <c:smooth val="0"/>
        <c:axId val="142171648"/>
        <c:axId val="110699072"/>
      </c:lineChart>
      <c:catAx>
        <c:axId val="142171648"/>
        <c:scaling>
          <c:orientation val="minMax"/>
        </c:scaling>
        <c:delete val="0"/>
        <c:axPos val="b"/>
        <c:numFmt formatCode="#,##0&quot; °C&quot;" sourceLinked="0"/>
        <c:majorTickMark val="out"/>
        <c:minorTickMark val="none"/>
        <c:tickLblPos val="nextTo"/>
        <c:crossAx val="110699072"/>
        <c:crosses val="autoZero"/>
        <c:auto val="1"/>
        <c:lblAlgn val="ctr"/>
        <c:lblOffset val="100"/>
        <c:tickLblSkip val="5"/>
        <c:noMultiLvlLbl val="0"/>
      </c:catAx>
      <c:valAx>
        <c:axId val="110699072"/>
        <c:scaling>
          <c:orientation val="minMax"/>
        </c:scaling>
        <c:delete val="0"/>
        <c:axPos val="l"/>
        <c:majorGridlines/>
        <c:numFmt formatCode="#,##0&quot; kJ/kg&quot;" sourceLinked="0"/>
        <c:majorTickMark val="out"/>
        <c:minorTickMark val="none"/>
        <c:tickLblPos val="nextTo"/>
        <c:crossAx val="142171648"/>
        <c:crosses val="autoZero"/>
        <c:crossBetween val="between"/>
      </c:valAx>
    </c:plotArea>
    <c:legend>
      <c:legendPos val="b"/>
      <c:overlay val="0"/>
    </c:legend>
    <c:plotVisOnly val="1"/>
    <c:dispBlanksAs val="gap"/>
    <c:showDLblsOverMax val="0"/>
  </c:chart>
  <c:txPr>
    <a:bodyPr/>
    <a:lstStyle/>
    <a:p>
      <a:pPr>
        <a:defRPr sz="900"/>
      </a:pPr>
      <a:endParaRPr lang="de-DE"/>
    </a:p>
  </c:txPr>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chart" Target="../charts/chart1.xml"/><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6</xdr:col>
      <xdr:colOff>266051</xdr:colOff>
      <xdr:row>0</xdr:row>
      <xdr:rowOff>130256</xdr:rowOff>
    </xdr:from>
    <xdr:to>
      <xdr:col>8</xdr:col>
      <xdr:colOff>248404</xdr:colOff>
      <xdr:row>4</xdr:row>
      <xdr:rowOff>75983</xdr:rowOff>
    </xdr:to>
    <xdr:pic>
      <xdr:nvPicPr>
        <xdr:cNvPr id="2" name="Grafik 1">
          <a:extLst>
            <a:ext uri="{FF2B5EF4-FFF2-40B4-BE49-F238E27FC236}">
              <a16:creationId xmlns:a16="http://schemas.microsoft.com/office/drawing/2014/main" id="{7E029B17-FA41-E640-998E-E631460E2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91649" y="130256"/>
          <a:ext cx="1610558" cy="705556"/>
        </a:xfrm>
        <a:prstGeom prst="rect">
          <a:avLst/>
        </a:prstGeom>
      </xdr:spPr>
    </xdr:pic>
    <xdr:clientData/>
  </xdr:twoCellAnchor>
  <xdr:twoCellAnchor editAs="oneCell">
    <xdr:from>
      <xdr:col>1</xdr:col>
      <xdr:colOff>15491</xdr:colOff>
      <xdr:row>0</xdr:row>
      <xdr:rowOff>0</xdr:rowOff>
    </xdr:from>
    <xdr:to>
      <xdr:col>3</xdr:col>
      <xdr:colOff>678418</xdr:colOff>
      <xdr:row>4</xdr:row>
      <xdr:rowOff>169340</xdr:rowOff>
    </xdr:to>
    <xdr:pic>
      <xdr:nvPicPr>
        <xdr:cNvPr id="7" name="Grafik 6">
          <a:extLst>
            <a:ext uri="{FF2B5EF4-FFF2-40B4-BE49-F238E27FC236}">
              <a16:creationId xmlns:a16="http://schemas.microsoft.com/office/drawing/2014/main" id="{96B2D7A6-4019-E340-B7B5-D525FFA437F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0576" y="0"/>
          <a:ext cx="2291133" cy="9291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127001</xdr:colOff>
      <xdr:row>67</xdr:row>
      <xdr:rowOff>190500</xdr:rowOff>
    </xdr:from>
    <xdr:to>
      <xdr:col>9</xdr:col>
      <xdr:colOff>114301</xdr:colOff>
      <xdr:row>86</xdr:row>
      <xdr:rowOff>50800</xdr:rowOff>
    </xdr:to>
    <xdr:graphicFrame macro="">
      <xdr:nvGraphicFramePr>
        <xdr:cNvPr id="6" name="Diagramm 5">
          <a:extLst>
            <a:ext uri="{FF2B5EF4-FFF2-40B4-BE49-F238E27FC236}">
              <a16:creationId xmlns:a16="http://schemas.microsoft.com/office/drawing/2014/main" id="{347CAE66-7935-6141-9EE7-A4B2AA80C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0</xdr:colOff>
      <xdr:row>38</xdr:row>
      <xdr:rowOff>47625</xdr:rowOff>
    </xdr:from>
    <xdr:ext cx="1357312" cy="274947"/>
    <mc:AlternateContent xmlns:mc="http://schemas.openxmlformats.org/markup-compatibility/2006" xmlns:a14="http://schemas.microsoft.com/office/drawing/2010/main">
      <mc:Choice Requires="a14">
        <xdr:sp macro="" textlink="">
          <xdr:nvSpPr>
            <xdr:cNvPr id="7" name="Textfeld 6">
              <a:extLst>
                <a:ext uri="{FF2B5EF4-FFF2-40B4-BE49-F238E27FC236}">
                  <a16:creationId xmlns:a16="http://schemas.microsoft.com/office/drawing/2014/main" id="{C09CC69F-3571-4C46-9CAC-03D6A2F45503}"/>
                </a:ext>
              </a:extLst>
            </xdr:cNvPr>
            <xdr:cNvSpPr txBox="1"/>
          </xdr:nvSpPr>
          <xdr:spPr>
            <a:xfrm>
              <a:off x="406400" y="6905625"/>
              <a:ext cx="1357312" cy="274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de-DE" sz="1100" b="0" i="1">
                        <a:latin typeface="Cambria Math"/>
                      </a:rPr>
                      <m:t>𝑄</m:t>
                    </m:r>
                    <m:r>
                      <a:rPr lang="de-DE" sz="1100" b="0" i="1">
                        <a:latin typeface="Cambria Math"/>
                      </a:rPr>
                      <m:t>= </m:t>
                    </m:r>
                    <m:sSub>
                      <m:sSubPr>
                        <m:ctrlPr>
                          <a:rPr lang="de-DE" sz="1100" b="0" i="1">
                            <a:latin typeface="Cambria Math" panose="02040503050406030204" pitchFamily="18" charset="0"/>
                          </a:rPr>
                        </m:ctrlPr>
                      </m:sSubPr>
                      <m:e>
                        <m:r>
                          <a:rPr lang="de-DE" sz="1100" b="0" i="1">
                            <a:latin typeface="Cambria Math"/>
                          </a:rPr>
                          <m:t>𝑐</m:t>
                        </m:r>
                      </m:e>
                      <m:sub>
                        <m:r>
                          <a:rPr lang="de-DE" sz="1100" b="0" i="1">
                            <a:latin typeface="Cambria Math"/>
                          </a:rPr>
                          <m:t>𝑝</m:t>
                        </m:r>
                      </m:sub>
                    </m:sSub>
                    <m:r>
                      <a:rPr lang="de-DE" sz="1100" b="0" i="1">
                        <a:latin typeface="Cambria Math"/>
                      </a:rPr>
                      <m:t> ∗</m:t>
                    </m:r>
                    <m:r>
                      <a:rPr lang="de-DE" sz="1100" b="0" i="1">
                        <a:latin typeface="Cambria Math"/>
                      </a:rPr>
                      <m:t>𝑚</m:t>
                    </m:r>
                    <m:r>
                      <a:rPr lang="de-DE" sz="1100" b="0" i="1">
                        <a:latin typeface="Cambria Math"/>
                      </a:rPr>
                      <m:t> ∗ </m:t>
                    </m:r>
                    <m:r>
                      <m:rPr>
                        <m:sty m:val="p"/>
                      </m:rPr>
                      <a:rPr lang="el-GR" sz="1100" b="0" i="1">
                        <a:latin typeface="Cambria Math"/>
                      </a:rPr>
                      <m:t>Δ</m:t>
                    </m:r>
                    <m:r>
                      <a:rPr lang="de-DE" sz="1100" b="0" i="1">
                        <a:latin typeface="Cambria Math"/>
                      </a:rPr>
                      <m:t>𝑇</m:t>
                    </m:r>
                  </m:oMath>
                </m:oMathPara>
              </a14:m>
              <a:endParaRPr lang="en-GB" sz="1100"/>
            </a:p>
          </xdr:txBody>
        </xdr:sp>
      </mc:Choice>
      <mc:Fallback xmlns="">
        <xdr:sp macro="" textlink="">
          <xdr:nvSpPr>
            <xdr:cNvPr id="7" name="Textfeld 6">
              <a:extLst>
                <a:ext uri="{FF2B5EF4-FFF2-40B4-BE49-F238E27FC236}">
                  <a16:creationId xmlns:a16="http://schemas.microsoft.com/office/drawing/2014/main" id="{C09CC69F-3571-4C46-9CAC-03D6A2F45503}"/>
                </a:ext>
              </a:extLst>
            </xdr:cNvPr>
            <xdr:cNvSpPr txBox="1"/>
          </xdr:nvSpPr>
          <xdr:spPr>
            <a:xfrm>
              <a:off x="406400" y="6905625"/>
              <a:ext cx="1357312" cy="274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latin typeface="Cambria Math"/>
                </a:rPr>
                <a:t>𝑄= 𝑐</a:t>
              </a:r>
              <a:r>
                <a:rPr lang="de-DE" sz="1100" b="0" i="0">
                  <a:latin typeface="Cambria Math" panose="02040503050406030204" pitchFamily="18" charset="0"/>
                </a:rPr>
                <a:t>_</a:t>
              </a:r>
              <a:r>
                <a:rPr lang="de-DE" sz="1100" b="0" i="0">
                  <a:latin typeface="Cambria Math"/>
                </a:rPr>
                <a:t>𝑝  ∗𝑚 ∗ </a:t>
              </a:r>
              <a:r>
                <a:rPr lang="el-GR" sz="1100" b="0" i="0">
                  <a:latin typeface="Cambria Math"/>
                </a:rPr>
                <a:t>Δ</a:t>
              </a:r>
              <a:r>
                <a:rPr lang="de-DE" sz="1100" b="0" i="0">
                  <a:latin typeface="Cambria Math"/>
                </a:rPr>
                <a:t>𝑇</a:t>
              </a:r>
              <a:endParaRPr lang="en-GB" sz="1100"/>
            </a:p>
          </xdr:txBody>
        </xdr:sp>
      </mc:Fallback>
    </mc:AlternateContent>
    <xdr:clientData/>
  </xdr:oneCellAnchor>
  <xdr:oneCellAnchor>
    <xdr:from>
      <xdr:col>2</xdr:col>
      <xdr:colOff>0</xdr:colOff>
      <xdr:row>34</xdr:row>
      <xdr:rowOff>76200</xdr:rowOff>
    </xdr:from>
    <xdr:ext cx="1357312" cy="274947"/>
    <mc:AlternateContent xmlns:mc="http://schemas.openxmlformats.org/markup-compatibility/2006" xmlns:a14="http://schemas.microsoft.com/office/drawing/2010/main">
      <mc:Choice Requires="a14">
        <xdr:sp macro="" textlink="">
          <xdr:nvSpPr>
            <xdr:cNvPr id="8" name="Textfeld 7">
              <a:extLst>
                <a:ext uri="{FF2B5EF4-FFF2-40B4-BE49-F238E27FC236}">
                  <a16:creationId xmlns:a16="http://schemas.microsoft.com/office/drawing/2014/main" id="{014A4643-5986-7C47-8C86-4AA9639136EF}"/>
                </a:ext>
              </a:extLst>
            </xdr:cNvPr>
            <xdr:cNvSpPr txBox="1"/>
          </xdr:nvSpPr>
          <xdr:spPr>
            <a:xfrm>
              <a:off x="406400" y="6172200"/>
              <a:ext cx="1357312" cy="274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de-DE" sz="1100" b="0" i="1">
                        <a:latin typeface="Cambria Math"/>
                      </a:rPr>
                      <m:t>1 </m:t>
                    </m:r>
                    <m:r>
                      <a:rPr lang="de-DE" sz="1100" b="0" i="1">
                        <a:latin typeface="Cambria Math"/>
                      </a:rPr>
                      <m:t>𝑘𝑊h</m:t>
                    </m:r>
                    <m:r>
                      <a:rPr lang="de-DE" sz="1100" b="0" i="1">
                        <a:latin typeface="Cambria Math"/>
                      </a:rPr>
                      <m:t>=3600 </m:t>
                    </m:r>
                    <m:r>
                      <a:rPr lang="de-DE" sz="1100" b="0" i="1">
                        <a:latin typeface="Cambria Math"/>
                      </a:rPr>
                      <m:t>𝑘𝐽</m:t>
                    </m:r>
                  </m:oMath>
                </m:oMathPara>
              </a14:m>
              <a:endParaRPr lang="en-GB" sz="1100"/>
            </a:p>
          </xdr:txBody>
        </xdr:sp>
      </mc:Choice>
      <mc:Fallback xmlns="">
        <xdr:sp macro="" textlink="">
          <xdr:nvSpPr>
            <xdr:cNvPr id="8" name="Textfeld 7">
              <a:extLst>
                <a:ext uri="{FF2B5EF4-FFF2-40B4-BE49-F238E27FC236}">
                  <a16:creationId xmlns:a16="http://schemas.microsoft.com/office/drawing/2014/main" id="{014A4643-5986-7C47-8C86-4AA9639136EF}"/>
                </a:ext>
              </a:extLst>
            </xdr:cNvPr>
            <xdr:cNvSpPr txBox="1"/>
          </xdr:nvSpPr>
          <xdr:spPr>
            <a:xfrm>
              <a:off x="406400" y="6172200"/>
              <a:ext cx="1357312" cy="274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latin typeface="Cambria Math"/>
                </a:rPr>
                <a:t>1 𝑘𝑊ℎ=3600 𝑘𝐽</a:t>
              </a:r>
              <a:endParaRPr lang="en-GB" sz="1100"/>
            </a:p>
          </xdr:txBody>
        </xdr:sp>
      </mc:Fallback>
    </mc:AlternateContent>
    <xdr:clientData/>
  </xdr:oneCellAnchor>
  <xdr:twoCellAnchor editAs="oneCell">
    <xdr:from>
      <xdr:col>8</xdr:col>
      <xdr:colOff>123825</xdr:colOff>
      <xdr:row>0</xdr:row>
      <xdr:rowOff>0</xdr:rowOff>
    </xdr:from>
    <xdr:to>
      <xdr:col>9</xdr:col>
      <xdr:colOff>161212</xdr:colOff>
      <xdr:row>2</xdr:row>
      <xdr:rowOff>0</xdr:rowOff>
    </xdr:to>
    <xdr:pic>
      <xdr:nvPicPr>
        <xdr:cNvPr id="12" name="Grafik 11">
          <a:extLst>
            <a:ext uri="{FF2B5EF4-FFF2-40B4-BE49-F238E27FC236}">
              <a16:creationId xmlns:a16="http://schemas.microsoft.com/office/drawing/2014/main" id="{2D150E15-B77B-4048-868D-C25AE36AAC9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59425" y="0"/>
          <a:ext cx="875587" cy="381000"/>
        </a:xfrm>
        <a:prstGeom prst="rect">
          <a:avLst/>
        </a:prstGeom>
      </xdr:spPr>
    </xdr:pic>
    <xdr:clientData/>
  </xdr:twoCellAnchor>
  <xdr:twoCellAnchor editAs="oneCell">
    <xdr:from>
      <xdr:col>8</xdr:col>
      <xdr:colOff>142875</xdr:colOff>
      <xdr:row>53</xdr:row>
      <xdr:rowOff>0</xdr:rowOff>
    </xdr:from>
    <xdr:to>
      <xdr:col>9</xdr:col>
      <xdr:colOff>180262</xdr:colOff>
      <xdr:row>55</xdr:row>
      <xdr:rowOff>0</xdr:rowOff>
    </xdr:to>
    <xdr:pic>
      <xdr:nvPicPr>
        <xdr:cNvPr id="13" name="Grafik 12">
          <a:extLst>
            <a:ext uri="{FF2B5EF4-FFF2-40B4-BE49-F238E27FC236}">
              <a16:creationId xmlns:a16="http://schemas.microsoft.com/office/drawing/2014/main" id="{B1F978B6-457B-9549-AD26-3D3F6C5BB3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78475" y="10477500"/>
          <a:ext cx="875587" cy="381000"/>
        </a:xfrm>
        <a:prstGeom prst="rect">
          <a:avLst/>
        </a:prstGeom>
      </xdr:spPr>
    </xdr:pic>
    <xdr:clientData/>
  </xdr:twoCellAnchor>
  <xdr:oneCellAnchor>
    <xdr:from>
      <xdr:col>1</xdr:col>
      <xdr:colOff>190499</xdr:colOff>
      <xdr:row>42</xdr:row>
      <xdr:rowOff>66675</xdr:rowOff>
    </xdr:from>
    <xdr:ext cx="3752851" cy="274947"/>
    <mc:AlternateContent xmlns:mc="http://schemas.openxmlformats.org/markup-compatibility/2006" xmlns:a14="http://schemas.microsoft.com/office/drawing/2010/main">
      <mc:Choice Requires="a14">
        <xdr:sp macro="" textlink="">
          <xdr:nvSpPr>
            <xdr:cNvPr id="14" name="Textfeld 13">
              <a:extLst>
                <a:ext uri="{FF2B5EF4-FFF2-40B4-BE49-F238E27FC236}">
                  <a16:creationId xmlns:a16="http://schemas.microsoft.com/office/drawing/2014/main" id="{BA604812-6B55-4B42-B0A3-24725EA1D5D2}"/>
                </a:ext>
              </a:extLst>
            </xdr:cNvPr>
            <xdr:cNvSpPr txBox="1"/>
          </xdr:nvSpPr>
          <xdr:spPr>
            <a:xfrm>
              <a:off x="393699" y="7686675"/>
              <a:ext cx="3752851" cy="274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de-DE" sz="1100" b="0" i="1">
                        <a:latin typeface="Cambria Math"/>
                      </a:rPr>
                      <m:t>𝑄</m:t>
                    </m:r>
                    <m:r>
                      <a:rPr lang="de-DE" sz="1100" b="0" i="1">
                        <a:latin typeface="Cambria Math"/>
                      </a:rPr>
                      <m:t>= </m:t>
                    </m:r>
                    <m:sSub>
                      <m:sSubPr>
                        <m:ctrlPr>
                          <a:rPr lang="de-DE" sz="1100" b="0" i="1">
                            <a:latin typeface="Cambria Math" panose="02040503050406030204" pitchFamily="18" charset="0"/>
                          </a:rPr>
                        </m:ctrlPr>
                      </m:sSubPr>
                      <m:e>
                        <m:r>
                          <a:rPr lang="de-DE" sz="1100" b="0" i="1">
                            <a:latin typeface="Cambria Math"/>
                          </a:rPr>
                          <m:t>𝑐</m:t>
                        </m:r>
                      </m:e>
                      <m:sub>
                        <m:r>
                          <a:rPr lang="de-DE" sz="1100" b="0" i="1">
                            <a:latin typeface="Cambria Math"/>
                          </a:rPr>
                          <m:t>𝑝</m:t>
                        </m:r>
                      </m:sub>
                    </m:sSub>
                    <m:r>
                      <a:rPr lang="de-DE" sz="1100" b="0" i="1">
                        <a:latin typeface="Cambria Math"/>
                      </a:rPr>
                      <m:t> ∗</m:t>
                    </m:r>
                    <m:r>
                      <a:rPr lang="de-DE" sz="1100" b="0" i="1">
                        <a:latin typeface="Cambria Math"/>
                      </a:rPr>
                      <m:t>𝑚</m:t>
                    </m:r>
                    <m:r>
                      <a:rPr lang="de-DE" sz="1100" b="0" i="1">
                        <a:latin typeface="Cambria Math"/>
                      </a:rPr>
                      <m:t> ∗ </m:t>
                    </m:r>
                    <m:r>
                      <m:rPr>
                        <m:sty m:val="p"/>
                      </m:rPr>
                      <a:rPr lang="el-GR" sz="1100" b="0" i="1">
                        <a:latin typeface="Cambria Math"/>
                      </a:rPr>
                      <m:t>Δ</m:t>
                    </m:r>
                    <m:sSub>
                      <m:sSubPr>
                        <m:ctrlPr>
                          <a:rPr lang="el-GR" sz="1100" b="0" i="1">
                            <a:latin typeface="Cambria Math" panose="02040503050406030204" pitchFamily="18" charset="0"/>
                          </a:rPr>
                        </m:ctrlPr>
                      </m:sSubPr>
                      <m:e>
                        <m:r>
                          <a:rPr lang="de-DE" sz="1100" b="0" i="1">
                            <a:latin typeface="Cambria Math"/>
                          </a:rPr>
                          <m:t>𝑇</m:t>
                        </m:r>
                      </m:e>
                      <m:sub>
                        <m:r>
                          <a:rPr lang="de-DE" sz="1100" b="0" i="1">
                            <a:latin typeface="Cambria Math"/>
                          </a:rPr>
                          <m:t>1</m:t>
                        </m:r>
                      </m:sub>
                    </m:sSub>
                    <m:r>
                      <a:rPr lang="de-DE" sz="1100" b="0" i="1">
                        <a:latin typeface="Cambria Math"/>
                      </a:rPr>
                      <m:t>+</m:t>
                    </m:r>
                    <m:sSub>
                      <m:sSubPr>
                        <m:ctrlPr>
                          <a:rPr lang="de-DE" sz="1100" b="0" i="1">
                            <a:latin typeface="Cambria Math" panose="02040503050406030204" pitchFamily="18" charset="0"/>
                          </a:rPr>
                        </m:ctrlPr>
                      </m:sSubPr>
                      <m:e>
                        <m:r>
                          <a:rPr lang="de-DE" sz="1100" b="0" i="1">
                            <a:latin typeface="Cambria Math"/>
                          </a:rPr>
                          <m:t>h</m:t>
                        </m:r>
                      </m:e>
                      <m:sub>
                        <m:r>
                          <a:rPr lang="de-DE" sz="1100" b="0" i="1">
                            <a:latin typeface="Cambria Math"/>
                          </a:rPr>
                          <m:t>𝑃𝐶</m:t>
                        </m:r>
                      </m:sub>
                    </m:sSub>
                    <m:r>
                      <a:rPr lang="de-DE" sz="1100" b="0" i="1">
                        <a:latin typeface="Cambria Math"/>
                      </a:rPr>
                      <m:t>+ </m:t>
                    </m:r>
                    <m:sSub>
                      <m:sSubPr>
                        <m:ctrlPr>
                          <a:rPr lang="de-DE" sz="1100" b="0" i="1">
                            <a:latin typeface="Cambria Math" panose="02040503050406030204" pitchFamily="18" charset="0"/>
                          </a:rPr>
                        </m:ctrlPr>
                      </m:sSubPr>
                      <m:e>
                        <m:r>
                          <a:rPr lang="de-DE" sz="1100" b="0" i="1">
                            <a:latin typeface="Cambria Math"/>
                          </a:rPr>
                          <m:t>𝑐</m:t>
                        </m:r>
                      </m:e>
                      <m:sub>
                        <m:r>
                          <a:rPr lang="de-DE" sz="1100" b="0" i="1">
                            <a:latin typeface="Cambria Math"/>
                          </a:rPr>
                          <m:t>𝑝</m:t>
                        </m:r>
                      </m:sub>
                    </m:sSub>
                    <m:r>
                      <a:rPr lang="de-DE" sz="1100" b="0" i="1">
                        <a:latin typeface="Cambria Math"/>
                      </a:rPr>
                      <m:t> ∗</m:t>
                    </m:r>
                    <m:r>
                      <a:rPr lang="de-DE" sz="1100" b="0" i="1">
                        <a:latin typeface="Cambria Math"/>
                      </a:rPr>
                      <m:t>𝑚</m:t>
                    </m:r>
                    <m:r>
                      <a:rPr lang="de-DE" sz="1100" b="0" i="1">
                        <a:latin typeface="Cambria Math"/>
                      </a:rPr>
                      <m:t> ∗ </m:t>
                    </m:r>
                    <m:r>
                      <m:rPr>
                        <m:sty m:val="p"/>
                      </m:rPr>
                      <a:rPr lang="el-GR" sz="1100" b="0" i="1">
                        <a:latin typeface="Cambria Math"/>
                      </a:rPr>
                      <m:t>Δ</m:t>
                    </m:r>
                    <m:sSub>
                      <m:sSubPr>
                        <m:ctrlPr>
                          <a:rPr lang="el-GR" sz="1100" b="0" i="1">
                            <a:latin typeface="Cambria Math" panose="02040503050406030204" pitchFamily="18" charset="0"/>
                          </a:rPr>
                        </m:ctrlPr>
                      </m:sSubPr>
                      <m:e>
                        <m:r>
                          <a:rPr lang="de-DE" sz="1100" b="0" i="1">
                            <a:latin typeface="Cambria Math"/>
                          </a:rPr>
                          <m:t>𝑇</m:t>
                        </m:r>
                      </m:e>
                      <m:sub>
                        <m:r>
                          <a:rPr lang="de-DE" sz="1100" b="0" i="1">
                            <a:latin typeface="Cambria Math"/>
                          </a:rPr>
                          <m:t>2</m:t>
                        </m:r>
                      </m:sub>
                    </m:sSub>
                  </m:oMath>
                </m:oMathPara>
              </a14:m>
              <a:endParaRPr lang="en-GB" sz="1100"/>
            </a:p>
          </xdr:txBody>
        </xdr:sp>
      </mc:Choice>
      <mc:Fallback xmlns="">
        <xdr:sp macro="" textlink="">
          <xdr:nvSpPr>
            <xdr:cNvPr id="14" name="Textfeld 13">
              <a:extLst>
                <a:ext uri="{FF2B5EF4-FFF2-40B4-BE49-F238E27FC236}">
                  <a16:creationId xmlns:a16="http://schemas.microsoft.com/office/drawing/2014/main" id="{BA604812-6B55-4B42-B0A3-24725EA1D5D2}"/>
                </a:ext>
              </a:extLst>
            </xdr:cNvPr>
            <xdr:cNvSpPr txBox="1"/>
          </xdr:nvSpPr>
          <xdr:spPr>
            <a:xfrm>
              <a:off x="393699" y="7686675"/>
              <a:ext cx="3752851" cy="274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latin typeface="Cambria Math"/>
                </a:rPr>
                <a:t>𝑄= 𝑐</a:t>
              </a:r>
              <a:r>
                <a:rPr lang="de-DE" sz="1100" b="0" i="0">
                  <a:latin typeface="Cambria Math" panose="02040503050406030204" pitchFamily="18" charset="0"/>
                </a:rPr>
                <a:t>_</a:t>
              </a:r>
              <a:r>
                <a:rPr lang="de-DE" sz="1100" b="0" i="0">
                  <a:latin typeface="Cambria Math"/>
                </a:rPr>
                <a:t>𝑝  ∗𝑚 ∗ </a:t>
              </a:r>
              <a:r>
                <a:rPr lang="el-GR" sz="1100" b="0" i="0">
                  <a:latin typeface="Cambria Math"/>
                </a:rPr>
                <a:t>Δ</a:t>
              </a:r>
              <a:r>
                <a:rPr lang="de-DE" sz="1100" b="0" i="0">
                  <a:latin typeface="Cambria Math"/>
                </a:rPr>
                <a:t>𝑇</a:t>
              </a:r>
              <a:r>
                <a:rPr lang="el-GR" sz="1100" b="0" i="0">
                  <a:latin typeface="Cambria Math" panose="02040503050406030204" pitchFamily="18" charset="0"/>
                </a:rPr>
                <a:t>_</a:t>
              </a:r>
              <a:r>
                <a:rPr lang="de-DE" sz="1100" b="0" i="0">
                  <a:latin typeface="Cambria Math"/>
                </a:rPr>
                <a:t>1+ℎ</a:t>
              </a:r>
              <a:r>
                <a:rPr lang="de-DE" sz="1100" b="0" i="0">
                  <a:latin typeface="Cambria Math" panose="02040503050406030204" pitchFamily="18" charset="0"/>
                </a:rPr>
                <a:t>_</a:t>
              </a:r>
              <a:r>
                <a:rPr lang="de-DE" sz="1100" b="0" i="0">
                  <a:latin typeface="Cambria Math"/>
                </a:rPr>
                <a:t>𝑃𝐶+ 𝑐</a:t>
              </a:r>
              <a:r>
                <a:rPr lang="de-DE" sz="1100" b="0" i="0">
                  <a:latin typeface="Cambria Math" panose="02040503050406030204" pitchFamily="18" charset="0"/>
                </a:rPr>
                <a:t>_</a:t>
              </a:r>
              <a:r>
                <a:rPr lang="de-DE" sz="1100" b="0" i="0">
                  <a:latin typeface="Cambria Math"/>
                </a:rPr>
                <a:t>𝑝  ∗𝑚 ∗ </a:t>
              </a:r>
              <a:r>
                <a:rPr lang="el-GR" sz="1100" b="0" i="0">
                  <a:latin typeface="Cambria Math"/>
                </a:rPr>
                <a:t>Δ</a:t>
              </a:r>
              <a:r>
                <a:rPr lang="de-DE" sz="1100" b="0" i="0">
                  <a:latin typeface="Cambria Math"/>
                </a:rPr>
                <a:t>𝑇</a:t>
              </a:r>
              <a:r>
                <a:rPr lang="el-GR" sz="1100" b="0" i="0">
                  <a:latin typeface="Cambria Math" panose="02040503050406030204" pitchFamily="18" charset="0"/>
                </a:rPr>
                <a:t>_</a:t>
              </a:r>
              <a:r>
                <a:rPr lang="de-DE" sz="1100" b="0" i="0">
                  <a:latin typeface="Cambria Math"/>
                </a:rPr>
                <a:t>2</a:t>
              </a:r>
              <a:endParaRPr lang="en-GB" sz="1100"/>
            </a:p>
          </xdr:txBody>
        </xdr:sp>
      </mc:Fallback>
    </mc:AlternateContent>
    <xdr:clientData/>
  </xdr:oneCellAnchor>
  <xdr:twoCellAnchor editAs="oneCell">
    <xdr:from>
      <xdr:col>2</xdr:col>
      <xdr:colOff>5183</xdr:colOff>
      <xdr:row>34</xdr:row>
      <xdr:rowOff>77143</xdr:rowOff>
    </xdr:from>
    <xdr:to>
      <xdr:col>3</xdr:col>
      <xdr:colOff>389620</xdr:colOff>
      <xdr:row>36</xdr:row>
      <xdr:rowOff>22238</xdr:rowOff>
    </xdr:to>
    <xdr:pic>
      <xdr:nvPicPr>
        <xdr:cNvPr id="2" name="Grafik 1">
          <a:extLst>
            <a:ext uri="{FF2B5EF4-FFF2-40B4-BE49-F238E27FC236}">
              <a16:creationId xmlns:a16="http://schemas.microsoft.com/office/drawing/2014/main" id="{24EDEDDC-4063-514E-91C2-2B1C1B55225B}"/>
            </a:ext>
          </a:extLst>
        </xdr:cNvPr>
        <xdr:cNvPicPr>
          <a:picLocks noChangeAspect="1"/>
        </xdr:cNvPicPr>
      </xdr:nvPicPr>
      <xdr:blipFill>
        <a:blip xmlns:r="http://schemas.openxmlformats.org/officeDocument/2006/relationships" r:embed="rId3"/>
        <a:stretch>
          <a:fillRect/>
        </a:stretch>
      </xdr:blipFill>
      <xdr:spPr>
        <a:xfrm>
          <a:off x="414311" y="6214056"/>
          <a:ext cx="1224000" cy="328653"/>
        </a:xfrm>
        <a:prstGeom prst="rect">
          <a:avLst/>
        </a:prstGeom>
      </xdr:spPr>
    </xdr:pic>
    <xdr:clientData/>
  </xdr:twoCellAnchor>
  <xdr:twoCellAnchor editAs="oneCell">
    <xdr:from>
      <xdr:col>2</xdr:col>
      <xdr:colOff>51859</xdr:colOff>
      <xdr:row>38</xdr:row>
      <xdr:rowOff>49696</xdr:rowOff>
    </xdr:from>
    <xdr:to>
      <xdr:col>3</xdr:col>
      <xdr:colOff>472296</xdr:colOff>
      <xdr:row>39</xdr:row>
      <xdr:rowOff>178336</xdr:rowOff>
    </xdr:to>
    <xdr:pic>
      <xdr:nvPicPr>
        <xdr:cNvPr id="3" name="Grafik 2">
          <a:extLst>
            <a:ext uri="{FF2B5EF4-FFF2-40B4-BE49-F238E27FC236}">
              <a16:creationId xmlns:a16="http://schemas.microsoft.com/office/drawing/2014/main" id="{9B0A2B26-6260-124F-ABC1-EE6BA9740102}"/>
            </a:ext>
          </a:extLst>
        </xdr:cNvPr>
        <xdr:cNvPicPr>
          <a:picLocks noChangeAspect="1"/>
        </xdr:cNvPicPr>
      </xdr:nvPicPr>
      <xdr:blipFill>
        <a:blip xmlns:r="http://schemas.openxmlformats.org/officeDocument/2006/relationships" r:embed="rId4"/>
        <a:stretch>
          <a:fillRect/>
        </a:stretch>
      </xdr:blipFill>
      <xdr:spPr>
        <a:xfrm>
          <a:off x="461536" y="7638970"/>
          <a:ext cx="1260276" cy="323237"/>
        </a:xfrm>
        <a:prstGeom prst="rect">
          <a:avLst/>
        </a:prstGeom>
      </xdr:spPr>
    </xdr:pic>
    <xdr:clientData/>
  </xdr:twoCellAnchor>
  <xdr:twoCellAnchor editAs="oneCell">
    <xdr:from>
      <xdr:col>2</xdr:col>
      <xdr:colOff>45764</xdr:colOff>
      <xdr:row>42</xdr:row>
      <xdr:rowOff>92411</xdr:rowOff>
    </xdr:from>
    <xdr:to>
      <xdr:col>5</xdr:col>
      <xdr:colOff>119073</xdr:colOff>
      <xdr:row>44</xdr:row>
      <xdr:rowOff>6302</xdr:rowOff>
    </xdr:to>
    <xdr:pic>
      <xdr:nvPicPr>
        <xdr:cNvPr id="4" name="Grafik 3">
          <a:extLst>
            <a:ext uri="{FF2B5EF4-FFF2-40B4-BE49-F238E27FC236}">
              <a16:creationId xmlns:a16="http://schemas.microsoft.com/office/drawing/2014/main" id="{52535BDB-DAE3-6243-B74E-90D3425FE828}"/>
            </a:ext>
          </a:extLst>
        </xdr:cNvPr>
        <xdr:cNvPicPr>
          <a:picLocks noChangeAspect="1"/>
        </xdr:cNvPicPr>
      </xdr:nvPicPr>
      <xdr:blipFill>
        <a:blip xmlns:r="http://schemas.openxmlformats.org/officeDocument/2006/relationships" r:embed="rId5"/>
        <a:stretch>
          <a:fillRect/>
        </a:stretch>
      </xdr:blipFill>
      <xdr:spPr>
        <a:xfrm>
          <a:off x="454892" y="7763552"/>
          <a:ext cx="2592000" cy="2974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0</xdr:colOff>
      <xdr:row>66</xdr:row>
      <xdr:rowOff>0</xdr:rowOff>
    </xdr:from>
    <xdr:ext cx="4600576" cy="421782"/>
    <mc:AlternateContent xmlns:mc="http://schemas.openxmlformats.org/markup-compatibility/2006" xmlns:a14="http://schemas.microsoft.com/office/drawing/2010/main">
      <mc:Choice Requires="a14">
        <xdr:sp macro="" textlink="">
          <xdr:nvSpPr>
            <xdr:cNvPr id="2" name="Textfeld 1">
              <a:extLst>
                <a:ext uri="{FF2B5EF4-FFF2-40B4-BE49-F238E27FC236}">
                  <a16:creationId xmlns:a16="http://schemas.microsoft.com/office/drawing/2014/main" id="{7FB133A4-543E-084F-B612-8DB816A0D887}"/>
                </a:ext>
              </a:extLst>
            </xdr:cNvPr>
            <xdr:cNvSpPr txBox="1"/>
          </xdr:nvSpPr>
          <xdr:spPr>
            <a:xfrm>
              <a:off x="406400" y="11874500"/>
              <a:ext cx="4600576" cy="421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p>
                      <m:sSupPr>
                        <m:ctrlPr>
                          <a:rPr lang="de-DE" sz="1000" b="0" i="1">
                            <a:latin typeface="Cambria Math" panose="02040503050406030204" pitchFamily="18" charset="0"/>
                          </a:rPr>
                        </m:ctrlPr>
                      </m:sSupPr>
                      <m:e>
                        <m:r>
                          <a:rPr lang="de-DE" sz="1000" b="0" i="1">
                            <a:latin typeface="Cambria Math"/>
                          </a:rPr>
                          <m:t>𝑄</m:t>
                        </m:r>
                      </m:e>
                      <m:sup>
                        <m:r>
                          <a:rPr lang="de-DE" sz="1000" b="0" i="1">
                            <a:latin typeface="Cambria Math"/>
                          </a:rPr>
                          <m:t>′</m:t>
                        </m:r>
                      </m:sup>
                    </m:sSup>
                    <m:r>
                      <a:rPr lang="de-DE" sz="1000" b="0" i="1">
                        <a:latin typeface="Cambria Math"/>
                      </a:rPr>
                      <m:t>=4.19 </m:t>
                    </m:r>
                    <m:f>
                      <m:fPr>
                        <m:ctrlPr>
                          <a:rPr lang="de-DE" sz="1000" b="0" i="1">
                            <a:latin typeface="Cambria Math" panose="02040503050406030204" pitchFamily="18" charset="0"/>
                          </a:rPr>
                        </m:ctrlPr>
                      </m:fPr>
                      <m:num>
                        <m:r>
                          <a:rPr lang="de-DE" sz="1000" b="0" i="1">
                            <a:latin typeface="Cambria Math"/>
                          </a:rPr>
                          <m:t>𝑘𝐽</m:t>
                        </m:r>
                      </m:num>
                      <m:den>
                        <m:r>
                          <a:rPr lang="de-DE" sz="1000" b="0" i="1">
                            <a:latin typeface="Cambria Math"/>
                          </a:rPr>
                          <m:t>𝑘𝑔𝐾</m:t>
                        </m:r>
                      </m:den>
                    </m:f>
                    <m:r>
                      <a:rPr lang="de-DE" sz="1000" b="0" i="1">
                        <a:latin typeface="Cambria Math"/>
                      </a:rPr>
                      <m:t>∗ </m:t>
                    </m:r>
                    <m:d>
                      <m:dPr>
                        <m:ctrlPr>
                          <a:rPr lang="de-DE" sz="1000" b="0" i="1">
                            <a:latin typeface="Cambria Math" panose="02040503050406030204" pitchFamily="18" charset="0"/>
                          </a:rPr>
                        </m:ctrlPr>
                      </m:dPr>
                      <m:e>
                        <m:r>
                          <a:rPr lang="de-DE" sz="1000" b="0" i="1">
                            <a:latin typeface="Cambria Math"/>
                          </a:rPr>
                          <m:t>65 −50</m:t>
                        </m:r>
                      </m:e>
                    </m:d>
                    <m:r>
                      <a:rPr lang="de-DE" sz="1000" b="0" i="1">
                        <a:latin typeface="Cambria Math"/>
                      </a:rPr>
                      <m:t>𝐾</m:t>
                    </m:r>
                    <m:r>
                      <a:rPr lang="de-DE" sz="1000" b="0" i="1">
                        <a:latin typeface="Cambria Math"/>
                      </a:rPr>
                      <m:t> </m:t>
                    </m:r>
                    <m:r>
                      <a:rPr lang="de-DE" sz="1000" b="1" i="1">
                        <a:latin typeface="Cambria Math"/>
                      </a:rPr>
                      <m:t>+</m:t>
                    </m:r>
                    <m:r>
                      <a:rPr lang="de-DE" sz="1000" b="0" i="1">
                        <a:latin typeface="Cambria Math"/>
                      </a:rPr>
                      <m:t>120 </m:t>
                    </m:r>
                    <m:f>
                      <m:fPr>
                        <m:ctrlPr>
                          <a:rPr lang="de-DE" sz="1000" b="0" i="1">
                            <a:latin typeface="Cambria Math" panose="02040503050406030204" pitchFamily="18" charset="0"/>
                          </a:rPr>
                        </m:ctrlPr>
                      </m:fPr>
                      <m:num>
                        <m:r>
                          <a:rPr lang="de-DE" sz="1000" b="0" i="1">
                            <a:latin typeface="Cambria Math"/>
                          </a:rPr>
                          <m:t>𝑘𝐽</m:t>
                        </m:r>
                      </m:num>
                      <m:den>
                        <m:r>
                          <a:rPr lang="de-DE" sz="1000" b="0" i="1">
                            <a:latin typeface="Cambria Math"/>
                          </a:rPr>
                          <m:t>𝑘𝑔</m:t>
                        </m:r>
                      </m:den>
                    </m:f>
                    <m:r>
                      <a:rPr lang="de-DE" sz="1000" b="0" i="1">
                        <a:latin typeface="Cambria Math"/>
                      </a:rPr>
                      <m:t>+1.80 </m:t>
                    </m:r>
                    <m:f>
                      <m:fPr>
                        <m:ctrlPr>
                          <a:rPr lang="de-DE" sz="1000" b="0" i="1">
                            <a:latin typeface="Cambria Math" panose="02040503050406030204" pitchFamily="18" charset="0"/>
                          </a:rPr>
                        </m:ctrlPr>
                      </m:fPr>
                      <m:num>
                        <m:r>
                          <a:rPr lang="de-DE" sz="1000" b="0" i="1">
                            <a:latin typeface="Cambria Math"/>
                          </a:rPr>
                          <m:t>𝑘𝐽</m:t>
                        </m:r>
                      </m:num>
                      <m:den>
                        <m:r>
                          <a:rPr lang="de-DE" sz="1000" b="0" i="1">
                            <a:latin typeface="Cambria Math"/>
                          </a:rPr>
                          <m:t>𝑘𝑔𝐾</m:t>
                        </m:r>
                      </m:den>
                    </m:f>
                    <m:r>
                      <a:rPr lang="de-DE" sz="1000" b="0" i="1">
                        <a:latin typeface="Cambria Math"/>
                      </a:rPr>
                      <m:t> ∗</m:t>
                    </m:r>
                    <m:d>
                      <m:dPr>
                        <m:ctrlPr>
                          <a:rPr lang="de-DE" sz="1000" b="0" i="1">
                            <a:latin typeface="Cambria Math" panose="02040503050406030204" pitchFamily="18" charset="0"/>
                          </a:rPr>
                        </m:ctrlPr>
                      </m:dPr>
                      <m:e>
                        <m:r>
                          <a:rPr lang="de-DE" sz="1000" b="0" i="1">
                            <a:latin typeface="Cambria Math"/>
                          </a:rPr>
                          <m:t>80 −65</m:t>
                        </m:r>
                      </m:e>
                    </m:d>
                    <m:r>
                      <a:rPr lang="de-DE" sz="1000" b="0" i="1">
                        <a:latin typeface="Cambria Math"/>
                      </a:rPr>
                      <m:t>𝐾</m:t>
                    </m:r>
                    <m:r>
                      <a:rPr lang="de-DE" sz="1000" b="0" i="1">
                        <a:latin typeface="Cambria Math"/>
                      </a:rPr>
                      <m:t>=169.5 </m:t>
                    </m:r>
                    <m:f>
                      <m:fPr>
                        <m:ctrlPr>
                          <a:rPr lang="de-DE" sz="1000" b="0" i="1">
                            <a:latin typeface="Cambria Math" panose="02040503050406030204" pitchFamily="18" charset="0"/>
                          </a:rPr>
                        </m:ctrlPr>
                      </m:fPr>
                      <m:num>
                        <m:r>
                          <a:rPr lang="de-DE" sz="1000" b="0" i="1">
                            <a:latin typeface="Cambria Math"/>
                          </a:rPr>
                          <m:t>𝑘𝐽</m:t>
                        </m:r>
                      </m:num>
                      <m:den>
                        <m:r>
                          <a:rPr lang="de-DE" sz="1000" b="0" i="1">
                            <a:latin typeface="Cambria Math"/>
                          </a:rPr>
                          <m:t>𝑘𝑔</m:t>
                        </m:r>
                      </m:den>
                    </m:f>
                  </m:oMath>
                </m:oMathPara>
              </a14:m>
              <a:endParaRPr lang="en-GB" sz="1000" b="0">
                <a:latin typeface="Cambria Math" panose="02040503050406030204" pitchFamily="18" charset="0"/>
                <a:ea typeface="Cambria Math" panose="02040503050406030204" pitchFamily="18" charset="0"/>
              </a:endParaRPr>
            </a:p>
          </xdr:txBody>
        </xdr:sp>
      </mc:Choice>
      <mc:Fallback xmlns="">
        <xdr:sp macro="" textlink="">
          <xdr:nvSpPr>
            <xdr:cNvPr id="2" name="Textfeld 1">
              <a:extLst>
                <a:ext uri="{FF2B5EF4-FFF2-40B4-BE49-F238E27FC236}">
                  <a16:creationId xmlns:a16="http://schemas.microsoft.com/office/drawing/2014/main" id="{7FB133A4-543E-084F-B612-8DB816A0D887}"/>
                </a:ext>
              </a:extLst>
            </xdr:cNvPr>
            <xdr:cNvSpPr txBox="1"/>
          </xdr:nvSpPr>
          <xdr:spPr>
            <a:xfrm>
              <a:off x="406400" y="11874500"/>
              <a:ext cx="4600576" cy="421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𝑄</a:t>
              </a:r>
              <a:r>
                <a:rPr lang="de-DE" sz="1000" b="0" i="0">
                  <a:latin typeface="Cambria Math" panose="02040503050406030204" pitchFamily="18" charset="0"/>
                </a:rPr>
                <a:t>^</a:t>
              </a:r>
              <a:r>
                <a:rPr lang="de-DE" sz="1000" b="0" i="0">
                  <a:latin typeface="Cambria Math"/>
                </a:rPr>
                <a:t>′=4.19  𝑘𝐽</a:t>
              </a:r>
              <a:r>
                <a:rPr lang="de-DE" sz="1000" b="0" i="0">
                  <a:latin typeface="Cambria Math" panose="02040503050406030204" pitchFamily="18" charset="0"/>
                </a:rPr>
                <a:t>/</a:t>
              </a:r>
              <a:r>
                <a:rPr lang="de-DE" sz="1000" b="0" i="0">
                  <a:latin typeface="Cambria Math"/>
                </a:rPr>
                <a:t>𝑘𝑔𝐾∗ </a:t>
              </a:r>
              <a:r>
                <a:rPr lang="de-DE" sz="1000" b="0" i="0">
                  <a:latin typeface="Cambria Math" panose="02040503050406030204" pitchFamily="18" charset="0"/>
                </a:rPr>
                <a:t>(</a:t>
              </a:r>
              <a:r>
                <a:rPr lang="de-DE" sz="1000" b="0" i="0">
                  <a:latin typeface="Cambria Math"/>
                </a:rPr>
                <a:t>65 −50</a:t>
              </a:r>
              <a:r>
                <a:rPr lang="de-DE" sz="1000" b="0" i="0">
                  <a:latin typeface="Cambria Math" panose="02040503050406030204" pitchFamily="18" charset="0"/>
                </a:rPr>
                <a:t>)</a:t>
              </a:r>
              <a:r>
                <a:rPr lang="de-DE" sz="1000" b="0" i="0">
                  <a:latin typeface="Cambria Math"/>
                </a:rPr>
                <a:t>𝐾 </a:t>
              </a:r>
              <a:r>
                <a:rPr lang="de-DE" sz="1000" b="1" i="0">
                  <a:latin typeface="Cambria Math"/>
                </a:rPr>
                <a:t>+</a:t>
              </a:r>
              <a:r>
                <a:rPr lang="de-DE" sz="1000" b="0" i="0">
                  <a:latin typeface="Cambria Math"/>
                </a:rPr>
                <a:t>120  𝑘𝐽</a:t>
              </a:r>
              <a:r>
                <a:rPr lang="de-DE" sz="1000" b="0" i="0">
                  <a:latin typeface="Cambria Math" panose="02040503050406030204" pitchFamily="18" charset="0"/>
                </a:rPr>
                <a:t>/</a:t>
              </a:r>
              <a:r>
                <a:rPr lang="de-DE" sz="1000" b="0" i="0">
                  <a:latin typeface="Cambria Math"/>
                </a:rPr>
                <a:t>𝑘𝑔+1.80  𝑘𝐽</a:t>
              </a:r>
              <a:r>
                <a:rPr lang="de-DE" sz="1000" b="0" i="0">
                  <a:latin typeface="Cambria Math" panose="02040503050406030204" pitchFamily="18" charset="0"/>
                </a:rPr>
                <a:t>/</a:t>
              </a:r>
              <a:r>
                <a:rPr lang="de-DE" sz="1000" b="0" i="0">
                  <a:latin typeface="Cambria Math"/>
                </a:rPr>
                <a:t>𝑘𝑔𝐾  ∗</a:t>
              </a:r>
              <a:r>
                <a:rPr lang="de-DE" sz="1000" b="0" i="0">
                  <a:latin typeface="Cambria Math" panose="02040503050406030204" pitchFamily="18" charset="0"/>
                </a:rPr>
                <a:t>(</a:t>
              </a:r>
              <a:r>
                <a:rPr lang="de-DE" sz="1000" b="0" i="0">
                  <a:latin typeface="Cambria Math"/>
                </a:rPr>
                <a:t>80 −65</a:t>
              </a:r>
              <a:r>
                <a:rPr lang="de-DE" sz="1000" b="0" i="0">
                  <a:latin typeface="Cambria Math" panose="02040503050406030204" pitchFamily="18" charset="0"/>
                </a:rPr>
                <a:t>)</a:t>
              </a:r>
              <a:r>
                <a:rPr lang="de-DE" sz="1000" b="0" i="0">
                  <a:latin typeface="Cambria Math"/>
                </a:rPr>
                <a:t>𝐾=169.5  𝑘𝐽</a:t>
              </a:r>
              <a:r>
                <a:rPr lang="de-DE" sz="1000" b="0" i="0">
                  <a:latin typeface="Cambria Math" panose="02040503050406030204" pitchFamily="18" charset="0"/>
                </a:rPr>
                <a:t>/</a:t>
              </a:r>
              <a:r>
                <a:rPr lang="de-DE" sz="1000" b="0" i="0">
                  <a:latin typeface="Cambria Math"/>
                </a:rPr>
                <a:t>𝑘𝑔</a:t>
              </a:r>
              <a:endParaRPr lang="en-GB" sz="1000" b="0">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0</xdr:colOff>
      <xdr:row>62</xdr:row>
      <xdr:rowOff>0</xdr:rowOff>
    </xdr:from>
    <xdr:ext cx="3162301" cy="421782"/>
    <mc:AlternateContent xmlns:mc="http://schemas.openxmlformats.org/markup-compatibility/2006" xmlns:a14="http://schemas.microsoft.com/office/drawing/2010/main">
      <mc:Choice Requires="a14">
        <xdr:sp macro="" textlink="">
          <xdr:nvSpPr>
            <xdr:cNvPr id="3" name="Textfeld 2">
              <a:extLst>
                <a:ext uri="{FF2B5EF4-FFF2-40B4-BE49-F238E27FC236}">
                  <a16:creationId xmlns:a16="http://schemas.microsoft.com/office/drawing/2014/main" id="{EC7954C8-0FCD-8B47-BCF1-E701637D0263}"/>
                </a:ext>
              </a:extLst>
            </xdr:cNvPr>
            <xdr:cNvSpPr txBox="1"/>
          </xdr:nvSpPr>
          <xdr:spPr>
            <a:xfrm>
              <a:off x="406400" y="11112500"/>
              <a:ext cx="3162301" cy="421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p>
                      <m:sSupPr>
                        <m:ctrlPr>
                          <a:rPr lang="de-DE" sz="1000" b="0" i="1">
                            <a:latin typeface="Cambria Math" panose="02040503050406030204" pitchFamily="18" charset="0"/>
                          </a:rPr>
                        </m:ctrlPr>
                      </m:sSupPr>
                      <m:e>
                        <m:r>
                          <a:rPr lang="de-DE" sz="1000" b="0" i="1">
                            <a:latin typeface="Cambria Math"/>
                          </a:rPr>
                          <m:t>𝑄</m:t>
                        </m:r>
                      </m:e>
                      <m:sup>
                        <m:r>
                          <a:rPr lang="de-DE" sz="1000" b="0" i="1">
                            <a:latin typeface="Cambria Math"/>
                          </a:rPr>
                          <m:t>′</m:t>
                        </m:r>
                      </m:sup>
                    </m:sSup>
                    <m:r>
                      <a:rPr lang="de-DE" sz="1000" b="0" i="1">
                        <a:latin typeface="Cambria Math"/>
                      </a:rPr>
                      <m:t>=125.7 </m:t>
                    </m:r>
                    <m:f>
                      <m:fPr>
                        <m:ctrlPr>
                          <a:rPr lang="de-DE" sz="1000" b="0" i="1">
                            <a:latin typeface="Cambria Math" panose="02040503050406030204" pitchFamily="18" charset="0"/>
                          </a:rPr>
                        </m:ctrlPr>
                      </m:fPr>
                      <m:num>
                        <m:r>
                          <a:rPr lang="de-DE" sz="1000" b="0" i="1">
                            <a:latin typeface="Cambria Math"/>
                          </a:rPr>
                          <m:t>𝑘𝐽</m:t>
                        </m:r>
                      </m:num>
                      <m:den>
                        <m:r>
                          <a:rPr lang="de-DE" sz="1000" b="0" i="1">
                            <a:latin typeface="Cambria Math"/>
                          </a:rPr>
                          <m:t>𝑘𝑔</m:t>
                        </m:r>
                      </m:den>
                    </m:f>
                    <m:r>
                      <a:rPr lang="de-DE" sz="1000" b="0" i="1">
                        <a:latin typeface="Cambria Math"/>
                      </a:rPr>
                      <m:t> ∗1,000 </m:t>
                    </m:r>
                    <m:f>
                      <m:fPr>
                        <m:ctrlPr>
                          <a:rPr lang="de-DE" sz="1000" b="0" i="1">
                            <a:latin typeface="Cambria Math" panose="02040503050406030204" pitchFamily="18" charset="0"/>
                          </a:rPr>
                        </m:ctrlPr>
                      </m:fPr>
                      <m:num>
                        <m:r>
                          <a:rPr lang="de-DE" sz="1000" b="0" i="1">
                            <a:latin typeface="Cambria Math"/>
                          </a:rPr>
                          <m:t>𝑘𝑔</m:t>
                        </m:r>
                      </m:num>
                      <m:den>
                        <m:sSup>
                          <m:sSupPr>
                            <m:ctrlPr>
                              <a:rPr lang="de-DE" sz="1000" b="0" i="1">
                                <a:latin typeface="Cambria Math" panose="02040503050406030204" pitchFamily="18" charset="0"/>
                              </a:rPr>
                            </m:ctrlPr>
                          </m:sSupPr>
                          <m:e>
                            <m:r>
                              <a:rPr lang="de-DE" sz="1000" b="0" i="1">
                                <a:latin typeface="Cambria Math"/>
                              </a:rPr>
                              <m:t>𝑚</m:t>
                            </m:r>
                          </m:e>
                          <m:sup>
                            <m:r>
                              <a:rPr lang="de-DE" sz="1000" b="0" i="1">
                                <a:latin typeface="Cambria Math"/>
                              </a:rPr>
                              <m:t>3</m:t>
                            </m:r>
                          </m:sup>
                        </m:sSup>
                      </m:den>
                    </m:f>
                    <m:r>
                      <a:rPr lang="de-DE" sz="1000" b="0" i="1">
                        <a:latin typeface="Cambria Math"/>
                      </a:rPr>
                      <m:t>=125,700 </m:t>
                    </m:r>
                    <m:f>
                      <m:fPr>
                        <m:ctrlPr>
                          <a:rPr lang="de-DE" sz="1000" b="0" i="1">
                            <a:latin typeface="Cambria Math" panose="02040503050406030204" pitchFamily="18" charset="0"/>
                          </a:rPr>
                        </m:ctrlPr>
                      </m:fPr>
                      <m:num>
                        <m:r>
                          <a:rPr lang="de-DE" sz="1000" b="0" i="1">
                            <a:latin typeface="Cambria Math"/>
                          </a:rPr>
                          <m:t>𝑘𝐽</m:t>
                        </m:r>
                      </m:num>
                      <m:den>
                        <m:r>
                          <a:rPr lang="de-DE" sz="1000" b="0" i="1">
                            <a:latin typeface="Cambria Math"/>
                          </a:rPr>
                          <m:t>𝑚</m:t>
                        </m:r>
                        <m:r>
                          <a:rPr lang="de-DE" sz="1000" b="0" i="1">
                            <a:latin typeface="Cambria Math"/>
                          </a:rPr>
                          <m:t>³</m:t>
                        </m:r>
                      </m:den>
                    </m:f>
                  </m:oMath>
                </m:oMathPara>
              </a14:m>
              <a:endParaRPr lang="en-GB" sz="1000" b="0">
                <a:latin typeface="Cambria Math" panose="02040503050406030204" pitchFamily="18" charset="0"/>
                <a:ea typeface="Cambria Math" panose="02040503050406030204" pitchFamily="18" charset="0"/>
              </a:endParaRPr>
            </a:p>
          </xdr:txBody>
        </xdr:sp>
      </mc:Choice>
      <mc:Fallback xmlns="">
        <xdr:sp macro="" textlink="">
          <xdr:nvSpPr>
            <xdr:cNvPr id="3" name="Textfeld 2">
              <a:extLst>
                <a:ext uri="{FF2B5EF4-FFF2-40B4-BE49-F238E27FC236}">
                  <a16:creationId xmlns:a16="http://schemas.microsoft.com/office/drawing/2014/main" id="{EC7954C8-0FCD-8B47-BCF1-E701637D0263}"/>
                </a:ext>
              </a:extLst>
            </xdr:cNvPr>
            <xdr:cNvSpPr txBox="1"/>
          </xdr:nvSpPr>
          <xdr:spPr>
            <a:xfrm>
              <a:off x="406400" y="11112500"/>
              <a:ext cx="3162301" cy="421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𝑄</a:t>
              </a:r>
              <a:r>
                <a:rPr lang="de-DE" sz="1000" b="0" i="0">
                  <a:latin typeface="Cambria Math" panose="02040503050406030204" pitchFamily="18" charset="0"/>
                </a:rPr>
                <a:t>^</a:t>
              </a:r>
              <a:r>
                <a:rPr lang="de-DE" sz="1000" b="0" i="0">
                  <a:latin typeface="Cambria Math"/>
                </a:rPr>
                <a:t>′=125.7  𝑘𝐽</a:t>
              </a:r>
              <a:r>
                <a:rPr lang="de-DE" sz="1000" b="0" i="0">
                  <a:latin typeface="Cambria Math" panose="02040503050406030204" pitchFamily="18" charset="0"/>
                </a:rPr>
                <a:t>/</a:t>
              </a:r>
              <a:r>
                <a:rPr lang="de-DE" sz="1000" b="0" i="0">
                  <a:latin typeface="Cambria Math"/>
                </a:rPr>
                <a:t>𝑘𝑔  ∗1,000  𝑘𝑔</a:t>
              </a:r>
              <a:r>
                <a:rPr lang="de-DE" sz="1000" b="0" i="0">
                  <a:latin typeface="Cambria Math" panose="02040503050406030204" pitchFamily="18" charset="0"/>
                </a:rPr>
                <a:t>/</a:t>
              </a:r>
              <a:r>
                <a:rPr lang="de-DE" sz="1000" b="0" i="0">
                  <a:latin typeface="Cambria Math"/>
                </a:rPr>
                <a:t>𝑚</a:t>
              </a:r>
              <a:r>
                <a:rPr lang="de-DE" sz="1000" b="0" i="0">
                  <a:latin typeface="Cambria Math" panose="02040503050406030204" pitchFamily="18" charset="0"/>
                </a:rPr>
                <a:t>^</a:t>
              </a:r>
              <a:r>
                <a:rPr lang="de-DE" sz="1000" b="0" i="0">
                  <a:latin typeface="Cambria Math"/>
                </a:rPr>
                <a:t>3</a:t>
              </a:r>
              <a:r>
                <a:rPr lang="de-DE" sz="1000" b="0" i="0">
                  <a:latin typeface="Cambria Math" panose="02040503050406030204" pitchFamily="18" charset="0"/>
                </a:rPr>
                <a:t> </a:t>
              </a:r>
              <a:r>
                <a:rPr lang="de-DE" sz="1000" b="0" i="0">
                  <a:latin typeface="Cambria Math"/>
                </a:rPr>
                <a:t>=125,700  𝑘𝐽</a:t>
              </a:r>
              <a:r>
                <a:rPr lang="de-DE" sz="1000" b="0" i="0">
                  <a:latin typeface="Cambria Math" panose="02040503050406030204" pitchFamily="18" charset="0"/>
                </a:rPr>
                <a:t>/</a:t>
              </a:r>
              <a:r>
                <a:rPr lang="de-DE" sz="1000" b="0" i="0">
                  <a:latin typeface="Cambria Math"/>
                </a:rPr>
                <a:t>𝑚³</a:t>
              </a:r>
              <a:endParaRPr lang="en-GB" sz="1000" b="0">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0</xdr:colOff>
      <xdr:row>58</xdr:row>
      <xdr:rowOff>0</xdr:rowOff>
    </xdr:from>
    <xdr:ext cx="3162301" cy="411523"/>
    <mc:AlternateContent xmlns:mc="http://schemas.openxmlformats.org/markup-compatibility/2006" xmlns:a14="http://schemas.microsoft.com/office/drawing/2010/main">
      <mc:Choice Requires="a14">
        <xdr:sp macro="" textlink="">
          <xdr:nvSpPr>
            <xdr:cNvPr id="4" name="Textfeld 3">
              <a:extLst>
                <a:ext uri="{FF2B5EF4-FFF2-40B4-BE49-F238E27FC236}">
                  <a16:creationId xmlns:a16="http://schemas.microsoft.com/office/drawing/2014/main" id="{95CF5D3E-82CB-D149-9EEB-642D987AFF8B}"/>
                </a:ext>
              </a:extLst>
            </xdr:cNvPr>
            <xdr:cNvSpPr txBox="1"/>
          </xdr:nvSpPr>
          <xdr:spPr>
            <a:xfrm>
              <a:off x="406400" y="10350500"/>
              <a:ext cx="3162301" cy="4115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p>
                      <m:sSupPr>
                        <m:ctrlPr>
                          <a:rPr lang="de-DE" sz="1000" b="0" i="1">
                            <a:latin typeface="Cambria Math" panose="02040503050406030204" pitchFamily="18" charset="0"/>
                          </a:rPr>
                        </m:ctrlPr>
                      </m:sSupPr>
                      <m:e>
                        <m:r>
                          <a:rPr lang="de-DE" sz="1000" b="0" i="1">
                            <a:latin typeface="Cambria Math"/>
                          </a:rPr>
                          <m:t>𝑄</m:t>
                        </m:r>
                      </m:e>
                      <m:sup>
                        <m:r>
                          <a:rPr lang="de-DE" sz="1000" b="0" i="1">
                            <a:latin typeface="Cambria Math"/>
                          </a:rPr>
                          <m:t>′</m:t>
                        </m:r>
                      </m:sup>
                    </m:sSup>
                    <m:r>
                      <a:rPr lang="de-DE" sz="1000" b="0" i="1">
                        <a:latin typeface="Cambria Math"/>
                      </a:rPr>
                      <m:t>=4.19 </m:t>
                    </m:r>
                    <m:f>
                      <m:fPr>
                        <m:ctrlPr>
                          <a:rPr lang="de-DE" sz="1000" b="0" i="1">
                            <a:latin typeface="Cambria Math" panose="02040503050406030204" pitchFamily="18" charset="0"/>
                          </a:rPr>
                        </m:ctrlPr>
                      </m:fPr>
                      <m:num>
                        <m:r>
                          <a:rPr lang="de-DE" sz="1000" b="0" i="1">
                            <a:latin typeface="Cambria Math"/>
                          </a:rPr>
                          <m:t>𝑘𝐽</m:t>
                        </m:r>
                      </m:num>
                      <m:den>
                        <m:r>
                          <a:rPr lang="de-DE" sz="1000" b="0" i="1">
                            <a:latin typeface="Cambria Math"/>
                          </a:rPr>
                          <m:t>𝑘𝑔𝐾</m:t>
                        </m:r>
                      </m:den>
                    </m:f>
                    <m:r>
                      <a:rPr lang="de-DE" sz="1000" b="0" i="1">
                        <a:latin typeface="Cambria Math"/>
                      </a:rPr>
                      <m:t>∗ </m:t>
                    </m:r>
                    <m:d>
                      <m:dPr>
                        <m:ctrlPr>
                          <a:rPr lang="de-DE" sz="1000" b="0" i="1">
                            <a:latin typeface="Cambria Math" panose="02040503050406030204" pitchFamily="18" charset="0"/>
                          </a:rPr>
                        </m:ctrlPr>
                      </m:dPr>
                      <m:e>
                        <m:r>
                          <a:rPr lang="de-DE" sz="1000" b="0" i="1">
                            <a:latin typeface="Cambria Math"/>
                          </a:rPr>
                          <m:t>80 −50</m:t>
                        </m:r>
                      </m:e>
                    </m:d>
                    <m:r>
                      <a:rPr lang="de-DE" sz="1000" b="0" i="1">
                        <a:latin typeface="Cambria Math"/>
                      </a:rPr>
                      <m:t>𝐾</m:t>
                    </m:r>
                    <m:r>
                      <a:rPr lang="de-DE" sz="1000" b="1" i="1">
                        <a:latin typeface="Cambria Math"/>
                      </a:rPr>
                      <m:t>=</m:t>
                    </m:r>
                    <m:r>
                      <a:rPr lang="de-DE" sz="1000" b="0" i="1">
                        <a:latin typeface="Cambria Math"/>
                      </a:rPr>
                      <m:t>125.7 </m:t>
                    </m:r>
                    <m:f>
                      <m:fPr>
                        <m:ctrlPr>
                          <a:rPr lang="de-DE" sz="1000" b="0" i="1">
                            <a:latin typeface="Cambria Math" panose="02040503050406030204" pitchFamily="18" charset="0"/>
                          </a:rPr>
                        </m:ctrlPr>
                      </m:fPr>
                      <m:num>
                        <m:r>
                          <a:rPr lang="de-DE" sz="1000" b="0" i="1">
                            <a:latin typeface="Cambria Math"/>
                          </a:rPr>
                          <m:t>𝑘𝐽</m:t>
                        </m:r>
                      </m:num>
                      <m:den>
                        <m:r>
                          <a:rPr lang="de-DE" sz="1000" b="0" i="1">
                            <a:latin typeface="Cambria Math"/>
                          </a:rPr>
                          <m:t>𝑘𝑔</m:t>
                        </m:r>
                      </m:den>
                    </m:f>
                  </m:oMath>
                </m:oMathPara>
              </a14:m>
              <a:endParaRPr lang="en-GB" sz="1000" b="0">
                <a:latin typeface="Cambria Math" panose="02040503050406030204" pitchFamily="18" charset="0"/>
                <a:ea typeface="Cambria Math" panose="02040503050406030204" pitchFamily="18" charset="0"/>
              </a:endParaRPr>
            </a:p>
          </xdr:txBody>
        </xdr:sp>
      </mc:Choice>
      <mc:Fallback xmlns="">
        <xdr:sp macro="" textlink="">
          <xdr:nvSpPr>
            <xdr:cNvPr id="4" name="Textfeld 3">
              <a:extLst>
                <a:ext uri="{FF2B5EF4-FFF2-40B4-BE49-F238E27FC236}">
                  <a16:creationId xmlns:a16="http://schemas.microsoft.com/office/drawing/2014/main" id="{95CF5D3E-82CB-D149-9EEB-642D987AFF8B}"/>
                </a:ext>
              </a:extLst>
            </xdr:cNvPr>
            <xdr:cNvSpPr txBox="1"/>
          </xdr:nvSpPr>
          <xdr:spPr>
            <a:xfrm>
              <a:off x="406400" y="10350500"/>
              <a:ext cx="3162301" cy="4115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𝑄</a:t>
              </a:r>
              <a:r>
                <a:rPr lang="de-DE" sz="1000" b="0" i="0">
                  <a:latin typeface="Cambria Math" panose="02040503050406030204" pitchFamily="18" charset="0"/>
                </a:rPr>
                <a:t>^</a:t>
              </a:r>
              <a:r>
                <a:rPr lang="de-DE" sz="1000" b="0" i="0">
                  <a:latin typeface="Cambria Math"/>
                </a:rPr>
                <a:t>′=4.19  𝑘𝐽</a:t>
              </a:r>
              <a:r>
                <a:rPr lang="de-DE" sz="1000" b="0" i="0">
                  <a:latin typeface="Cambria Math" panose="02040503050406030204" pitchFamily="18" charset="0"/>
                </a:rPr>
                <a:t>/</a:t>
              </a:r>
              <a:r>
                <a:rPr lang="de-DE" sz="1000" b="0" i="0">
                  <a:latin typeface="Cambria Math"/>
                </a:rPr>
                <a:t>𝑘𝑔𝐾∗ </a:t>
              </a:r>
              <a:r>
                <a:rPr lang="de-DE" sz="1000" b="0" i="0">
                  <a:latin typeface="Cambria Math" panose="02040503050406030204" pitchFamily="18" charset="0"/>
                </a:rPr>
                <a:t>(</a:t>
              </a:r>
              <a:r>
                <a:rPr lang="de-DE" sz="1000" b="0" i="0">
                  <a:latin typeface="Cambria Math"/>
                </a:rPr>
                <a:t>80 −50</a:t>
              </a:r>
              <a:r>
                <a:rPr lang="de-DE" sz="1000" b="0" i="0">
                  <a:latin typeface="Cambria Math" panose="02040503050406030204" pitchFamily="18" charset="0"/>
                </a:rPr>
                <a:t>)</a:t>
              </a:r>
              <a:r>
                <a:rPr lang="de-DE" sz="1000" b="0" i="0">
                  <a:latin typeface="Cambria Math"/>
                </a:rPr>
                <a:t>𝐾</a:t>
              </a:r>
              <a:r>
                <a:rPr lang="de-DE" sz="1000" b="1" i="0">
                  <a:latin typeface="Cambria Math"/>
                </a:rPr>
                <a:t>=</a:t>
              </a:r>
              <a:r>
                <a:rPr lang="de-DE" sz="1000" b="0" i="0">
                  <a:latin typeface="Cambria Math"/>
                </a:rPr>
                <a:t>125.7  𝑘𝐽</a:t>
              </a:r>
              <a:r>
                <a:rPr lang="de-DE" sz="1000" b="0" i="0">
                  <a:latin typeface="Cambria Math" panose="02040503050406030204" pitchFamily="18" charset="0"/>
                </a:rPr>
                <a:t>/</a:t>
              </a:r>
              <a:r>
                <a:rPr lang="de-DE" sz="1000" b="0" i="0">
                  <a:latin typeface="Cambria Math"/>
                </a:rPr>
                <a:t>𝑘𝑔</a:t>
              </a:r>
              <a:endParaRPr lang="en-GB" sz="1000" b="0">
                <a:latin typeface="Cambria Math" panose="02040503050406030204" pitchFamily="18" charset="0"/>
                <a:ea typeface="Cambria Math" panose="02040503050406030204" pitchFamily="18" charset="0"/>
              </a:endParaRPr>
            </a:p>
          </xdr:txBody>
        </xdr:sp>
      </mc:Fallback>
    </mc:AlternateContent>
    <xdr:clientData/>
  </xdr:oneCellAnchor>
  <xdr:oneCellAnchor>
    <xdr:from>
      <xdr:col>2</xdr:col>
      <xdr:colOff>0</xdr:colOff>
      <xdr:row>70</xdr:row>
      <xdr:rowOff>0</xdr:rowOff>
    </xdr:from>
    <xdr:ext cx="3162301" cy="421782"/>
    <mc:AlternateContent xmlns:mc="http://schemas.openxmlformats.org/markup-compatibility/2006" xmlns:a14="http://schemas.microsoft.com/office/drawing/2010/main">
      <mc:Choice Requires="a14">
        <xdr:sp macro="" textlink="">
          <xdr:nvSpPr>
            <xdr:cNvPr id="5" name="Textfeld 4">
              <a:extLst>
                <a:ext uri="{FF2B5EF4-FFF2-40B4-BE49-F238E27FC236}">
                  <a16:creationId xmlns:a16="http://schemas.microsoft.com/office/drawing/2014/main" id="{4CAE638C-912E-9545-8E45-54099C637BD3}"/>
                </a:ext>
              </a:extLst>
            </xdr:cNvPr>
            <xdr:cNvSpPr txBox="1"/>
          </xdr:nvSpPr>
          <xdr:spPr>
            <a:xfrm>
              <a:off x="406400" y="12636500"/>
              <a:ext cx="3162301" cy="421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sSup>
                      <m:sSupPr>
                        <m:ctrlPr>
                          <a:rPr lang="de-DE" sz="1000" b="0" i="1">
                            <a:latin typeface="Cambria Math" panose="02040503050406030204" pitchFamily="18" charset="0"/>
                          </a:rPr>
                        </m:ctrlPr>
                      </m:sSupPr>
                      <m:e>
                        <m:r>
                          <a:rPr lang="de-DE" sz="1000" b="0" i="1">
                            <a:latin typeface="Cambria Math"/>
                          </a:rPr>
                          <m:t>𝑄</m:t>
                        </m:r>
                      </m:e>
                      <m:sup>
                        <m:r>
                          <a:rPr lang="de-DE" sz="1000" b="0" i="1">
                            <a:latin typeface="Cambria Math"/>
                          </a:rPr>
                          <m:t>′</m:t>
                        </m:r>
                      </m:sup>
                    </m:sSup>
                    <m:r>
                      <a:rPr lang="de-DE" sz="1000" b="0" i="1">
                        <a:latin typeface="Cambria Math"/>
                      </a:rPr>
                      <m:t>=169.5 </m:t>
                    </m:r>
                    <m:f>
                      <m:fPr>
                        <m:ctrlPr>
                          <a:rPr lang="de-DE" sz="1000" b="0" i="1">
                            <a:latin typeface="Cambria Math" panose="02040503050406030204" pitchFamily="18" charset="0"/>
                          </a:rPr>
                        </m:ctrlPr>
                      </m:fPr>
                      <m:num>
                        <m:r>
                          <a:rPr lang="de-DE" sz="1000" b="0" i="1">
                            <a:latin typeface="Cambria Math"/>
                          </a:rPr>
                          <m:t>𝑘𝐽</m:t>
                        </m:r>
                      </m:num>
                      <m:den>
                        <m:r>
                          <a:rPr lang="de-DE" sz="1000" b="0" i="1">
                            <a:latin typeface="Cambria Math"/>
                          </a:rPr>
                          <m:t>𝑘𝑔</m:t>
                        </m:r>
                      </m:den>
                    </m:f>
                    <m:r>
                      <a:rPr lang="de-DE" sz="1000" b="0" i="1">
                        <a:latin typeface="Cambria Math"/>
                      </a:rPr>
                      <m:t> ∗800 </m:t>
                    </m:r>
                    <m:f>
                      <m:fPr>
                        <m:ctrlPr>
                          <a:rPr lang="de-DE" sz="1000" b="0" i="1">
                            <a:latin typeface="Cambria Math" panose="02040503050406030204" pitchFamily="18" charset="0"/>
                          </a:rPr>
                        </m:ctrlPr>
                      </m:fPr>
                      <m:num>
                        <m:r>
                          <a:rPr lang="de-DE" sz="1000" b="0" i="1">
                            <a:latin typeface="Cambria Math"/>
                          </a:rPr>
                          <m:t>𝑘𝑔</m:t>
                        </m:r>
                      </m:num>
                      <m:den>
                        <m:sSup>
                          <m:sSupPr>
                            <m:ctrlPr>
                              <a:rPr lang="de-DE" sz="1000" b="0" i="1">
                                <a:latin typeface="Cambria Math" panose="02040503050406030204" pitchFamily="18" charset="0"/>
                              </a:rPr>
                            </m:ctrlPr>
                          </m:sSupPr>
                          <m:e>
                            <m:r>
                              <a:rPr lang="de-DE" sz="1000" b="0" i="1">
                                <a:latin typeface="Cambria Math"/>
                              </a:rPr>
                              <m:t>𝑚</m:t>
                            </m:r>
                          </m:e>
                          <m:sup>
                            <m:r>
                              <a:rPr lang="de-DE" sz="1000" b="0" i="1">
                                <a:latin typeface="Cambria Math"/>
                              </a:rPr>
                              <m:t>3</m:t>
                            </m:r>
                          </m:sup>
                        </m:sSup>
                      </m:den>
                    </m:f>
                    <m:r>
                      <a:rPr lang="de-DE" sz="1000" b="0" i="1">
                        <a:latin typeface="Cambria Math"/>
                      </a:rPr>
                      <m:t>=144,075 </m:t>
                    </m:r>
                    <m:f>
                      <m:fPr>
                        <m:ctrlPr>
                          <a:rPr lang="de-DE" sz="1000" b="0" i="1">
                            <a:latin typeface="Cambria Math" panose="02040503050406030204" pitchFamily="18" charset="0"/>
                          </a:rPr>
                        </m:ctrlPr>
                      </m:fPr>
                      <m:num>
                        <m:r>
                          <a:rPr lang="de-DE" sz="1000" b="0" i="1">
                            <a:latin typeface="Cambria Math"/>
                          </a:rPr>
                          <m:t>𝑘𝐽</m:t>
                        </m:r>
                      </m:num>
                      <m:den>
                        <m:r>
                          <a:rPr lang="de-DE" sz="1000" b="0" i="1">
                            <a:latin typeface="Cambria Math"/>
                          </a:rPr>
                          <m:t>𝑚</m:t>
                        </m:r>
                        <m:r>
                          <a:rPr lang="de-DE" sz="1000" b="0" i="1">
                            <a:latin typeface="Cambria Math"/>
                          </a:rPr>
                          <m:t>³</m:t>
                        </m:r>
                      </m:den>
                    </m:f>
                  </m:oMath>
                </m:oMathPara>
              </a14:m>
              <a:endParaRPr lang="en-GB" sz="1000" b="0">
                <a:latin typeface="Cambria Math" panose="02040503050406030204" pitchFamily="18" charset="0"/>
                <a:ea typeface="Cambria Math" panose="02040503050406030204" pitchFamily="18" charset="0"/>
              </a:endParaRPr>
            </a:p>
          </xdr:txBody>
        </xdr:sp>
      </mc:Choice>
      <mc:Fallback xmlns="">
        <xdr:sp macro="" textlink="">
          <xdr:nvSpPr>
            <xdr:cNvPr id="5" name="Textfeld 4">
              <a:extLst>
                <a:ext uri="{FF2B5EF4-FFF2-40B4-BE49-F238E27FC236}">
                  <a16:creationId xmlns:a16="http://schemas.microsoft.com/office/drawing/2014/main" id="{4CAE638C-912E-9545-8E45-54099C637BD3}"/>
                </a:ext>
              </a:extLst>
            </xdr:cNvPr>
            <xdr:cNvSpPr txBox="1"/>
          </xdr:nvSpPr>
          <xdr:spPr>
            <a:xfrm>
              <a:off x="406400" y="12636500"/>
              <a:ext cx="3162301" cy="4217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𝑄</a:t>
              </a:r>
              <a:r>
                <a:rPr lang="de-DE" sz="1000" b="0" i="0">
                  <a:latin typeface="Cambria Math" panose="02040503050406030204" pitchFamily="18" charset="0"/>
                </a:rPr>
                <a:t>^</a:t>
              </a:r>
              <a:r>
                <a:rPr lang="de-DE" sz="1000" b="0" i="0">
                  <a:latin typeface="Cambria Math"/>
                </a:rPr>
                <a:t>′=169.5  𝑘𝐽</a:t>
              </a:r>
              <a:r>
                <a:rPr lang="de-DE" sz="1000" b="0" i="0">
                  <a:latin typeface="Cambria Math" panose="02040503050406030204" pitchFamily="18" charset="0"/>
                </a:rPr>
                <a:t>/</a:t>
              </a:r>
              <a:r>
                <a:rPr lang="de-DE" sz="1000" b="0" i="0">
                  <a:latin typeface="Cambria Math"/>
                </a:rPr>
                <a:t>𝑘𝑔  ∗800  𝑘𝑔</a:t>
              </a:r>
              <a:r>
                <a:rPr lang="de-DE" sz="1000" b="0" i="0">
                  <a:latin typeface="Cambria Math" panose="02040503050406030204" pitchFamily="18" charset="0"/>
                </a:rPr>
                <a:t>/</a:t>
              </a:r>
              <a:r>
                <a:rPr lang="de-DE" sz="1000" b="0" i="0">
                  <a:latin typeface="Cambria Math"/>
                </a:rPr>
                <a:t>𝑚</a:t>
              </a:r>
              <a:r>
                <a:rPr lang="de-DE" sz="1000" b="0" i="0">
                  <a:latin typeface="Cambria Math" panose="02040503050406030204" pitchFamily="18" charset="0"/>
                </a:rPr>
                <a:t>^</a:t>
              </a:r>
              <a:r>
                <a:rPr lang="de-DE" sz="1000" b="0" i="0">
                  <a:latin typeface="Cambria Math"/>
                </a:rPr>
                <a:t>3</a:t>
              </a:r>
              <a:r>
                <a:rPr lang="de-DE" sz="1000" b="0" i="0">
                  <a:latin typeface="Cambria Math" panose="02040503050406030204" pitchFamily="18" charset="0"/>
                </a:rPr>
                <a:t> </a:t>
              </a:r>
              <a:r>
                <a:rPr lang="de-DE" sz="1000" b="0" i="0">
                  <a:latin typeface="Cambria Math"/>
                </a:rPr>
                <a:t>=144,075  𝑘𝐽</a:t>
              </a:r>
              <a:r>
                <a:rPr lang="de-DE" sz="1000" b="0" i="0">
                  <a:latin typeface="Cambria Math" panose="02040503050406030204" pitchFamily="18" charset="0"/>
                </a:rPr>
                <a:t>/</a:t>
              </a:r>
              <a:r>
                <a:rPr lang="de-DE" sz="1000" b="0" i="0">
                  <a:latin typeface="Cambria Math"/>
                </a:rPr>
                <a:t>𝑚³</a:t>
              </a:r>
              <a:endParaRPr lang="en-GB" sz="1000" b="0">
                <a:latin typeface="Cambria Math" panose="02040503050406030204" pitchFamily="18" charset="0"/>
                <a:ea typeface="Cambria Math" panose="02040503050406030204" pitchFamily="18" charset="0"/>
              </a:endParaRPr>
            </a:p>
          </xdr:txBody>
        </xdr:sp>
      </mc:Fallback>
    </mc:AlternateContent>
    <xdr:clientData/>
  </xdr:oneCellAnchor>
  <xdr:twoCellAnchor>
    <xdr:from>
      <xdr:col>5</xdr:col>
      <xdr:colOff>127001</xdr:colOff>
      <xdr:row>74</xdr:row>
      <xdr:rowOff>190500</xdr:rowOff>
    </xdr:from>
    <xdr:to>
      <xdr:col>9</xdr:col>
      <xdr:colOff>114301</xdr:colOff>
      <xdr:row>93</xdr:row>
      <xdr:rowOff>50800</xdr:rowOff>
    </xdr:to>
    <xdr:graphicFrame macro="">
      <xdr:nvGraphicFramePr>
        <xdr:cNvPr id="6" name="Diagramm 5">
          <a:extLst>
            <a:ext uri="{FF2B5EF4-FFF2-40B4-BE49-F238E27FC236}">
              <a16:creationId xmlns:a16="http://schemas.microsoft.com/office/drawing/2014/main" id="{A1C3856C-5CA5-CC4A-8C4B-56D8BB80D3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2</xdr:col>
      <xdr:colOff>0</xdr:colOff>
      <xdr:row>35</xdr:row>
      <xdr:rowOff>47625</xdr:rowOff>
    </xdr:from>
    <xdr:ext cx="1357312" cy="274947"/>
    <mc:AlternateContent xmlns:mc="http://schemas.openxmlformats.org/markup-compatibility/2006" xmlns:a14="http://schemas.microsoft.com/office/drawing/2010/main">
      <mc:Choice Requires="a14">
        <xdr:sp macro="" textlink="">
          <xdr:nvSpPr>
            <xdr:cNvPr id="7" name="Textfeld 6">
              <a:extLst>
                <a:ext uri="{FF2B5EF4-FFF2-40B4-BE49-F238E27FC236}">
                  <a16:creationId xmlns:a16="http://schemas.microsoft.com/office/drawing/2014/main" id="{DA8EB3AB-6E22-8040-B388-12E10F0C34B4}"/>
                </a:ext>
              </a:extLst>
            </xdr:cNvPr>
            <xdr:cNvSpPr txBox="1"/>
          </xdr:nvSpPr>
          <xdr:spPr>
            <a:xfrm>
              <a:off x="406400" y="6905625"/>
              <a:ext cx="1357312" cy="274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de-DE" sz="1100" b="0" i="1">
                        <a:latin typeface="Cambria Math"/>
                      </a:rPr>
                      <m:t>𝑄</m:t>
                    </m:r>
                    <m:r>
                      <a:rPr lang="de-DE" sz="1100" b="0" i="1">
                        <a:latin typeface="Cambria Math"/>
                      </a:rPr>
                      <m:t>= </m:t>
                    </m:r>
                    <m:sSub>
                      <m:sSubPr>
                        <m:ctrlPr>
                          <a:rPr lang="de-DE" sz="1100" b="0" i="1">
                            <a:latin typeface="Cambria Math" panose="02040503050406030204" pitchFamily="18" charset="0"/>
                          </a:rPr>
                        </m:ctrlPr>
                      </m:sSubPr>
                      <m:e>
                        <m:r>
                          <a:rPr lang="de-DE" sz="1100" b="0" i="1">
                            <a:latin typeface="Cambria Math"/>
                          </a:rPr>
                          <m:t>𝑐</m:t>
                        </m:r>
                      </m:e>
                      <m:sub>
                        <m:r>
                          <a:rPr lang="de-DE" sz="1100" b="0" i="1">
                            <a:latin typeface="Cambria Math"/>
                          </a:rPr>
                          <m:t>𝑝</m:t>
                        </m:r>
                      </m:sub>
                    </m:sSub>
                    <m:r>
                      <a:rPr lang="de-DE" sz="1100" b="0" i="1">
                        <a:latin typeface="Cambria Math"/>
                      </a:rPr>
                      <m:t> ∗</m:t>
                    </m:r>
                    <m:r>
                      <a:rPr lang="de-DE" sz="1100" b="0" i="1">
                        <a:latin typeface="Cambria Math"/>
                      </a:rPr>
                      <m:t>𝑚</m:t>
                    </m:r>
                    <m:r>
                      <a:rPr lang="de-DE" sz="1100" b="0" i="1">
                        <a:latin typeface="Cambria Math"/>
                      </a:rPr>
                      <m:t> ∗ </m:t>
                    </m:r>
                    <m:r>
                      <m:rPr>
                        <m:sty m:val="p"/>
                      </m:rPr>
                      <a:rPr lang="el-GR" sz="1100" b="0" i="1">
                        <a:latin typeface="Cambria Math"/>
                      </a:rPr>
                      <m:t>Δ</m:t>
                    </m:r>
                    <m:r>
                      <a:rPr lang="de-DE" sz="1100" b="0" i="1">
                        <a:latin typeface="Cambria Math"/>
                      </a:rPr>
                      <m:t>𝑇</m:t>
                    </m:r>
                  </m:oMath>
                </m:oMathPara>
              </a14:m>
              <a:endParaRPr lang="en-GB" sz="1100"/>
            </a:p>
          </xdr:txBody>
        </xdr:sp>
      </mc:Choice>
      <mc:Fallback xmlns="">
        <xdr:sp macro="" textlink="">
          <xdr:nvSpPr>
            <xdr:cNvPr id="7" name="Textfeld 6">
              <a:extLst>
                <a:ext uri="{FF2B5EF4-FFF2-40B4-BE49-F238E27FC236}">
                  <a16:creationId xmlns:a16="http://schemas.microsoft.com/office/drawing/2014/main" id="{DA8EB3AB-6E22-8040-B388-12E10F0C34B4}"/>
                </a:ext>
              </a:extLst>
            </xdr:cNvPr>
            <xdr:cNvSpPr txBox="1"/>
          </xdr:nvSpPr>
          <xdr:spPr>
            <a:xfrm>
              <a:off x="406400" y="6905625"/>
              <a:ext cx="1357312" cy="274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latin typeface="Cambria Math"/>
                </a:rPr>
                <a:t>𝑄= 𝑐</a:t>
              </a:r>
              <a:r>
                <a:rPr lang="de-DE" sz="1100" b="0" i="0">
                  <a:latin typeface="Cambria Math" panose="02040503050406030204" pitchFamily="18" charset="0"/>
                </a:rPr>
                <a:t>_</a:t>
              </a:r>
              <a:r>
                <a:rPr lang="de-DE" sz="1100" b="0" i="0">
                  <a:latin typeface="Cambria Math"/>
                </a:rPr>
                <a:t>𝑝  ∗𝑚 ∗ </a:t>
              </a:r>
              <a:r>
                <a:rPr lang="el-GR" sz="1100" b="0" i="0">
                  <a:latin typeface="Cambria Math"/>
                </a:rPr>
                <a:t>Δ</a:t>
              </a:r>
              <a:r>
                <a:rPr lang="de-DE" sz="1100" b="0" i="0">
                  <a:latin typeface="Cambria Math"/>
                </a:rPr>
                <a:t>𝑇</a:t>
              </a:r>
              <a:endParaRPr lang="en-GB" sz="1100"/>
            </a:p>
          </xdr:txBody>
        </xdr:sp>
      </mc:Fallback>
    </mc:AlternateContent>
    <xdr:clientData/>
  </xdr:oneCellAnchor>
  <xdr:oneCellAnchor>
    <xdr:from>
      <xdr:col>2</xdr:col>
      <xdr:colOff>0</xdr:colOff>
      <xdr:row>31</xdr:row>
      <xdr:rowOff>76200</xdr:rowOff>
    </xdr:from>
    <xdr:ext cx="1357312" cy="274947"/>
    <mc:AlternateContent xmlns:mc="http://schemas.openxmlformats.org/markup-compatibility/2006" xmlns:a14="http://schemas.microsoft.com/office/drawing/2010/main">
      <mc:Choice Requires="a14">
        <xdr:sp macro="" textlink="">
          <xdr:nvSpPr>
            <xdr:cNvPr id="8" name="Textfeld 7">
              <a:extLst>
                <a:ext uri="{FF2B5EF4-FFF2-40B4-BE49-F238E27FC236}">
                  <a16:creationId xmlns:a16="http://schemas.microsoft.com/office/drawing/2014/main" id="{DC39E8A8-9FBB-D649-8659-CF92ACA44AEC}"/>
                </a:ext>
              </a:extLst>
            </xdr:cNvPr>
            <xdr:cNvSpPr txBox="1"/>
          </xdr:nvSpPr>
          <xdr:spPr>
            <a:xfrm>
              <a:off x="406400" y="6172200"/>
              <a:ext cx="1357312" cy="274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de-DE" sz="1100" b="0" i="1">
                        <a:latin typeface="Cambria Math"/>
                      </a:rPr>
                      <m:t>1 </m:t>
                    </m:r>
                    <m:r>
                      <a:rPr lang="de-DE" sz="1100" b="0" i="1">
                        <a:latin typeface="Cambria Math"/>
                      </a:rPr>
                      <m:t>𝑘𝑊h</m:t>
                    </m:r>
                    <m:r>
                      <a:rPr lang="de-DE" sz="1100" b="0" i="1">
                        <a:latin typeface="Cambria Math"/>
                      </a:rPr>
                      <m:t>=3600 </m:t>
                    </m:r>
                    <m:r>
                      <a:rPr lang="de-DE" sz="1100" b="0" i="1">
                        <a:latin typeface="Cambria Math"/>
                      </a:rPr>
                      <m:t>𝑘𝐽</m:t>
                    </m:r>
                  </m:oMath>
                </m:oMathPara>
              </a14:m>
              <a:endParaRPr lang="en-GB" sz="1100"/>
            </a:p>
          </xdr:txBody>
        </xdr:sp>
      </mc:Choice>
      <mc:Fallback xmlns="">
        <xdr:sp macro="" textlink="">
          <xdr:nvSpPr>
            <xdr:cNvPr id="8" name="Textfeld 7">
              <a:extLst>
                <a:ext uri="{FF2B5EF4-FFF2-40B4-BE49-F238E27FC236}">
                  <a16:creationId xmlns:a16="http://schemas.microsoft.com/office/drawing/2014/main" id="{DC39E8A8-9FBB-D649-8659-CF92ACA44AEC}"/>
                </a:ext>
              </a:extLst>
            </xdr:cNvPr>
            <xdr:cNvSpPr txBox="1"/>
          </xdr:nvSpPr>
          <xdr:spPr>
            <a:xfrm>
              <a:off x="406400" y="6172200"/>
              <a:ext cx="1357312" cy="274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latin typeface="Cambria Math"/>
                </a:rPr>
                <a:t>1 𝑘𝑊ℎ=3600 𝑘𝐽</a:t>
              </a:r>
              <a:endParaRPr lang="en-GB" sz="1100"/>
            </a:p>
          </xdr:txBody>
        </xdr:sp>
      </mc:Fallback>
    </mc:AlternateContent>
    <xdr:clientData/>
  </xdr:oneCellAnchor>
  <xdr:oneCellAnchor>
    <xdr:from>
      <xdr:col>2</xdr:col>
      <xdr:colOff>0</xdr:colOff>
      <xdr:row>110</xdr:row>
      <xdr:rowOff>0</xdr:rowOff>
    </xdr:from>
    <xdr:ext cx="2038350" cy="248851"/>
    <mc:AlternateContent xmlns:mc="http://schemas.openxmlformats.org/markup-compatibility/2006" xmlns:a14="http://schemas.microsoft.com/office/drawing/2010/main">
      <mc:Choice Requires="a14">
        <xdr:sp macro="" textlink="">
          <xdr:nvSpPr>
            <xdr:cNvPr id="9" name="Textfeld 8">
              <a:extLst>
                <a:ext uri="{FF2B5EF4-FFF2-40B4-BE49-F238E27FC236}">
                  <a16:creationId xmlns:a16="http://schemas.microsoft.com/office/drawing/2014/main" id="{168818F4-AD19-6848-B525-3F8327A92C5E}"/>
                </a:ext>
              </a:extLst>
            </xdr:cNvPr>
            <xdr:cNvSpPr txBox="1"/>
          </xdr:nvSpPr>
          <xdr:spPr>
            <a:xfrm>
              <a:off x="406400" y="16662400"/>
              <a:ext cx="203835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de-DE" sz="1000" b="0" i="1">
                        <a:latin typeface="Cambria Math"/>
                      </a:rPr>
                      <m:t>200 </m:t>
                    </m:r>
                    <m:r>
                      <a:rPr lang="de-DE" sz="1000" b="0" i="1">
                        <a:latin typeface="Cambria Math"/>
                      </a:rPr>
                      <m:t>𝑘𝑊h</m:t>
                    </m:r>
                    <m:r>
                      <a:rPr lang="de-DE" sz="1000" b="0" i="1">
                        <a:latin typeface="Cambria Math"/>
                      </a:rPr>
                      <m:t>=720,000 </m:t>
                    </m:r>
                    <m:r>
                      <a:rPr lang="de-DE" sz="1000" b="0" i="1">
                        <a:latin typeface="Cambria Math"/>
                      </a:rPr>
                      <m:t>𝑘𝐽</m:t>
                    </m:r>
                  </m:oMath>
                </m:oMathPara>
              </a14:m>
              <a:endParaRPr lang="en-GB" sz="1000"/>
            </a:p>
          </xdr:txBody>
        </xdr:sp>
      </mc:Choice>
      <mc:Fallback xmlns="">
        <xdr:sp macro="" textlink="">
          <xdr:nvSpPr>
            <xdr:cNvPr id="9" name="Textfeld 8">
              <a:extLst>
                <a:ext uri="{FF2B5EF4-FFF2-40B4-BE49-F238E27FC236}">
                  <a16:creationId xmlns:a16="http://schemas.microsoft.com/office/drawing/2014/main" id="{168818F4-AD19-6848-B525-3F8327A92C5E}"/>
                </a:ext>
              </a:extLst>
            </xdr:cNvPr>
            <xdr:cNvSpPr txBox="1"/>
          </xdr:nvSpPr>
          <xdr:spPr>
            <a:xfrm>
              <a:off x="406400" y="16662400"/>
              <a:ext cx="2038350"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200 𝑘𝑊ℎ=720,000 𝑘𝐽</a:t>
              </a:r>
              <a:endParaRPr lang="en-GB" sz="1000"/>
            </a:p>
          </xdr:txBody>
        </xdr:sp>
      </mc:Fallback>
    </mc:AlternateContent>
    <xdr:clientData/>
  </xdr:oneCellAnchor>
  <xdr:oneCellAnchor>
    <xdr:from>
      <xdr:col>2</xdr:col>
      <xdr:colOff>0</xdr:colOff>
      <xdr:row>113</xdr:row>
      <xdr:rowOff>0</xdr:rowOff>
    </xdr:from>
    <xdr:ext cx="2038350" cy="528158"/>
    <mc:AlternateContent xmlns:mc="http://schemas.openxmlformats.org/markup-compatibility/2006" xmlns:a14="http://schemas.microsoft.com/office/drawing/2010/main">
      <mc:Choice Requires="a14">
        <xdr:sp macro="" textlink="">
          <xdr:nvSpPr>
            <xdr:cNvPr id="10" name="Textfeld 9">
              <a:extLst>
                <a:ext uri="{FF2B5EF4-FFF2-40B4-BE49-F238E27FC236}">
                  <a16:creationId xmlns:a16="http://schemas.microsoft.com/office/drawing/2014/main" id="{85AD5731-26B1-6B41-BA98-DE28C4325304}"/>
                </a:ext>
              </a:extLst>
            </xdr:cNvPr>
            <xdr:cNvSpPr txBox="1"/>
          </xdr:nvSpPr>
          <xdr:spPr>
            <a:xfrm>
              <a:off x="406400" y="17233900"/>
              <a:ext cx="2038350" cy="528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de-DE" sz="1000" b="0" i="1">
                        <a:latin typeface="Cambria Math"/>
                      </a:rPr>
                      <m:t>𝑉</m:t>
                    </m:r>
                    <m:r>
                      <a:rPr lang="de-DE" sz="1000" b="0" i="1">
                        <a:latin typeface="Cambria Math"/>
                      </a:rPr>
                      <m:t>=</m:t>
                    </m:r>
                    <m:f>
                      <m:fPr>
                        <m:ctrlPr>
                          <a:rPr lang="de-DE" sz="1000" b="0" i="1">
                            <a:latin typeface="Cambria Math" panose="02040503050406030204" pitchFamily="18" charset="0"/>
                          </a:rPr>
                        </m:ctrlPr>
                      </m:fPr>
                      <m:num>
                        <m:r>
                          <a:rPr lang="de-DE" sz="1000" b="0" i="1">
                            <a:latin typeface="Cambria Math"/>
                          </a:rPr>
                          <m:t>720,000 </m:t>
                        </m:r>
                        <m:r>
                          <a:rPr lang="de-DE" sz="1000" b="0" i="1">
                            <a:latin typeface="Cambria Math"/>
                          </a:rPr>
                          <m:t>𝑘𝐽</m:t>
                        </m:r>
                      </m:num>
                      <m:den>
                        <m:r>
                          <a:rPr lang="de-DE" sz="1000" b="0" i="1">
                            <a:latin typeface="Cambria Math"/>
                          </a:rPr>
                          <m:t>125,700 </m:t>
                        </m:r>
                        <m:f>
                          <m:fPr>
                            <m:ctrlPr>
                              <a:rPr lang="de-DE" sz="1000" b="0" i="1">
                                <a:latin typeface="Cambria Math" panose="02040503050406030204" pitchFamily="18" charset="0"/>
                              </a:rPr>
                            </m:ctrlPr>
                          </m:fPr>
                          <m:num>
                            <m:r>
                              <a:rPr lang="de-DE" sz="1000" b="0" i="1">
                                <a:latin typeface="Cambria Math"/>
                              </a:rPr>
                              <m:t>𝑘𝐽</m:t>
                            </m:r>
                          </m:num>
                          <m:den>
                            <m:r>
                              <a:rPr lang="de-DE" sz="1000" b="0" i="1">
                                <a:latin typeface="Cambria Math"/>
                              </a:rPr>
                              <m:t>𝑚</m:t>
                            </m:r>
                            <m:r>
                              <a:rPr lang="de-DE" sz="1000" b="0" i="1">
                                <a:latin typeface="Cambria Math"/>
                              </a:rPr>
                              <m:t>³</m:t>
                            </m:r>
                          </m:den>
                        </m:f>
                      </m:den>
                    </m:f>
                    <m:r>
                      <a:rPr lang="de-DE" sz="1000" b="0" i="1">
                        <a:latin typeface="Cambria Math"/>
                      </a:rPr>
                      <m:t>=5.73 </m:t>
                    </m:r>
                    <m:r>
                      <a:rPr lang="de-DE" sz="1000" b="0" i="1">
                        <a:latin typeface="Cambria Math"/>
                      </a:rPr>
                      <m:t>𝑚</m:t>
                    </m:r>
                    <m:r>
                      <a:rPr lang="de-DE" sz="1000" b="0" i="1">
                        <a:latin typeface="Cambria Math"/>
                      </a:rPr>
                      <m:t>³ </m:t>
                    </m:r>
                  </m:oMath>
                </m:oMathPara>
              </a14:m>
              <a:endParaRPr lang="en-GB" sz="1000"/>
            </a:p>
          </xdr:txBody>
        </xdr:sp>
      </mc:Choice>
      <mc:Fallback xmlns="">
        <xdr:sp macro="" textlink="">
          <xdr:nvSpPr>
            <xdr:cNvPr id="10" name="Textfeld 9">
              <a:extLst>
                <a:ext uri="{FF2B5EF4-FFF2-40B4-BE49-F238E27FC236}">
                  <a16:creationId xmlns:a16="http://schemas.microsoft.com/office/drawing/2014/main" id="{85AD5731-26B1-6B41-BA98-DE28C4325304}"/>
                </a:ext>
              </a:extLst>
            </xdr:cNvPr>
            <xdr:cNvSpPr txBox="1"/>
          </xdr:nvSpPr>
          <xdr:spPr>
            <a:xfrm>
              <a:off x="406400" y="17233900"/>
              <a:ext cx="2038350" cy="528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𝑉=</a:t>
              </a:r>
              <a:r>
                <a:rPr lang="de-DE" sz="1000" b="0" i="0">
                  <a:latin typeface="Cambria Math" panose="02040503050406030204" pitchFamily="18" charset="0"/>
                </a:rPr>
                <a:t>(</a:t>
              </a:r>
              <a:r>
                <a:rPr lang="de-DE" sz="1000" b="0" i="0">
                  <a:latin typeface="Cambria Math"/>
                </a:rPr>
                <a:t>720,000 𝑘𝐽</a:t>
              </a:r>
              <a:r>
                <a:rPr lang="de-DE" sz="1000" b="0" i="0">
                  <a:latin typeface="Cambria Math" panose="02040503050406030204" pitchFamily="18" charset="0"/>
                </a:rPr>
                <a:t>)/(</a:t>
              </a:r>
              <a:r>
                <a:rPr lang="de-DE" sz="1000" b="0" i="0">
                  <a:latin typeface="Cambria Math"/>
                </a:rPr>
                <a:t>125,700 𝑘𝐽</a:t>
              </a:r>
              <a:r>
                <a:rPr lang="de-DE" sz="1000" b="0" i="0">
                  <a:latin typeface="Cambria Math" panose="02040503050406030204" pitchFamily="18" charset="0"/>
                </a:rPr>
                <a:t>/</a:t>
              </a:r>
              <a:r>
                <a:rPr lang="de-DE" sz="1000" b="0" i="0">
                  <a:latin typeface="Cambria Math"/>
                </a:rPr>
                <a:t>𝑚³</a:t>
              </a:r>
              <a:r>
                <a:rPr lang="de-DE" sz="1000" b="0" i="0">
                  <a:latin typeface="Cambria Math" panose="02040503050406030204" pitchFamily="18" charset="0"/>
                </a:rPr>
                <a:t>)</a:t>
              </a:r>
              <a:r>
                <a:rPr lang="de-DE" sz="1000" b="0" i="0">
                  <a:latin typeface="Cambria Math"/>
                </a:rPr>
                <a:t>=5.73 𝑚³ </a:t>
              </a:r>
              <a:endParaRPr lang="en-GB" sz="1000"/>
            </a:p>
          </xdr:txBody>
        </xdr:sp>
      </mc:Fallback>
    </mc:AlternateContent>
    <xdr:clientData/>
  </xdr:oneCellAnchor>
  <xdr:oneCellAnchor>
    <xdr:from>
      <xdr:col>2</xdr:col>
      <xdr:colOff>0</xdr:colOff>
      <xdr:row>117</xdr:row>
      <xdr:rowOff>0</xdr:rowOff>
    </xdr:from>
    <xdr:ext cx="2038350" cy="528158"/>
    <mc:AlternateContent xmlns:mc="http://schemas.openxmlformats.org/markup-compatibility/2006" xmlns:a14="http://schemas.microsoft.com/office/drawing/2010/main">
      <mc:Choice Requires="a14">
        <xdr:sp macro="" textlink="">
          <xdr:nvSpPr>
            <xdr:cNvPr id="11" name="Textfeld 10">
              <a:extLst>
                <a:ext uri="{FF2B5EF4-FFF2-40B4-BE49-F238E27FC236}">
                  <a16:creationId xmlns:a16="http://schemas.microsoft.com/office/drawing/2014/main" id="{2212AD12-9BC4-0342-BB33-E8429E2D8897}"/>
                </a:ext>
              </a:extLst>
            </xdr:cNvPr>
            <xdr:cNvSpPr txBox="1"/>
          </xdr:nvSpPr>
          <xdr:spPr>
            <a:xfrm>
              <a:off x="406400" y="17995900"/>
              <a:ext cx="2038350" cy="528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de-DE" sz="1000" b="0" i="1">
                        <a:latin typeface="Cambria Math"/>
                      </a:rPr>
                      <m:t>𝑉</m:t>
                    </m:r>
                    <m:r>
                      <a:rPr lang="de-DE" sz="1000" b="0" i="1">
                        <a:latin typeface="Cambria Math"/>
                      </a:rPr>
                      <m:t>=</m:t>
                    </m:r>
                    <m:f>
                      <m:fPr>
                        <m:ctrlPr>
                          <a:rPr lang="de-DE" sz="1000" b="0" i="1">
                            <a:latin typeface="Cambria Math" panose="02040503050406030204" pitchFamily="18" charset="0"/>
                          </a:rPr>
                        </m:ctrlPr>
                      </m:fPr>
                      <m:num>
                        <m:r>
                          <a:rPr lang="de-DE" sz="1000" b="0" i="1">
                            <a:latin typeface="Cambria Math"/>
                          </a:rPr>
                          <m:t>720,000 </m:t>
                        </m:r>
                        <m:r>
                          <a:rPr lang="de-DE" sz="1000" b="0" i="1">
                            <a:latin typeface="Cambria Math"/>
                          </a:rPr>
                          <m:t>𝑘𝐽</m:t>
                        </m:r>
                      </m:num>
                      <m:den>
                        <m:r>
                          <a:rPr lang="de-DE" sz="1000" b="0" i="1">
                            <a:latin typeface="Cambria Math"/>
                          </a:rPr>
                          <m:t>144,075 </m:t>
                        </m:r>
                        <m:f>
                          <m:fPr>
                            <m:ctrlPr>
                              <a:rPr lang="de-DE" sz="1000" b="0" i="1">
                                <a:latin typeface="Cambria Math" panose="02040503050406030204" pitchFamily="18" charset="0"/>
                              </a:rPr>
                            </m:ctrlPr>
                          </m:fPr>
                          <m:num>
                            <m:r>
                              <a:rPr lang="de-DE" sz="1000" b="0" i="1">
                                <a:latin typeface="Cambria Math"/>
                              </a:rPr>
                              <m:t>𝑘𝐽</m:t>
                            </m:r>
                          </m:num>
                          <m:den>
                            <m:r>
                              <a:rPr lang="de-DE" sz="1000" b="0" i="1">
                                <a:latin typeface="Cambria Math"/>
                              </a:rPr>
                              <m:t>𝑚</m:t>
                            </m:r>
                            <m:r>
                              <a:rPr lang="de-DE" sz="1000" b="0" i="1">
                                <a:latin typeface="Cambria Math"/>
                              </a:rPr>
                              <m:t>³</m:t>
                            </m:r>
                          </m:den>
                        </m:f>
                      </m:den>
                    </m:f>
                    <m:r>
                      <a:rPr lang="de-DE" sz="1000" b="0" i="1">
                        <a:latin typeface="Cambria Math"/>
                      </a:rPr>
                      <m:t>=5.00 </m:t>
                    </m:r>
                    <m:r>
                      <a:rPr lang="de-DE" sz="1000" b="0" i="1">
                        <a:latin typeface="Cambria Math"/>
                      </a:rPr>
                      <m:t>𝑚</m:t>
                    </m:r>
                    <m:r>
                      <a:rPr lang="de-DE" sz="1000" b="0" i="1">
                        <a:latin typeface="Cambria Math"/>
                      </a:rPr>
                      <m:t>³ </m:t>
                    </m:r>
                  </m:oMath>
                </m:oMathPara>
              </a14:m>
              <a:endParaRPr lang="en-GB" sz="1000"/>
            </a:p>
          </xdr:txBody>
        </xdr:sp>
      </mc:Choice>
      <mc:Fallback xmlns="">
        <xdr:sp macro="" textlink="">
          <xdr:nvSpPr>
            <xdr:cNvPr id="11" name="Textfeld 10">
              <a:extLst>
                <a:ext uri="{FF2B5EF4-FFF2-40B4-BE49-F238E27FC236}">
                  <a16:creationId xmlns:a16="http://schemas.microsoft.com/office/drawing/2014/main" id="{2212AD12-9BC4-0342-BB33-E8429E2D8897}"/>
                </a:ext>
              </a:extLst>
            </xdr:cNvPr>
            <xdr:cNvSpPr txBox="1"/>
          </xdr:nvSpPr>
          <xdr:spPr>
            <a:xfrm>
              <a:off x="406400" y="17995900"/>
              <a:ext cx="2038350" cy="5281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000" b="0" i="0">
                  <a:latin typeface="Cambria Math"/>
                </a:rPr>
                <a:t>𝑉=</a:t>
              </a:r>
              <a:r>
                <a:rPr lang="de-DE" sz="1000" b="0" i="0">
                  <a:latin typeface="Cambria Math" panose="02040503050406030204" pitchFamily="18" charset="0"/>
                </a:rPr>
                <a:t>(</a:t>
              </a:r>
              <a:r>
                <a:rPr lang="de-DE" sz="1000" b="0" i="0">
                  <a:latin typeface="Cambria Math"/>
                </a:rPr>
                <a:t>720,000 𝑘𝐽</a:t>
              </a:r>
              <a:r>
                <a:rPr lang="de-DE" sz="1000" b="0" i="0">
                  <a:latin typeface="Cambria Math" panose="02040503050406030204" pitchFamily="18" charset="0"/>
                </a:rPr>
                <a:t>)/(</a:t>
              </a:r>
              <a:r>
                <a:rPr lang="de-DE" sz="1000" b="0" i="0">
                  <a:latin typeface="Cambria Math"/>
                </a:rPr>
                <a:t>144,075 𝑘𝐽</a:t>
              </a:r>
              <a:r>
                <a:rPr lang="de-DE" sz="1000" b="0" i="0">
                  <a:latin typeface="Cambria Math" panose="02040503050406030204" pitchFamily="18" charset="0"/>
                </a:rPr>
                <a:t>/</a:t>
              </a:r>
              <a:r>
                <a:rPr lang="de-DE" sz="1000" b="0" i="0">
                  <a:latin typeface="Cambria Math"/>
                </a:rPr>
                <a:t>𝑚³</a:t>
              </a:r>
              <a:r>
                <a:rPr lang="de-DE" sz="1000" b="0" i="0">
                  <a:latin typeface="Cambria Math" panose="02040503050406030204" pitchFamily="18" charset="0"/>
                </a:rPr>
                <a:t>)</a:t>
              </a:r>
              <a:r>
                <a:rPr lang="de-DE" sz="1000" b="0" i="0">
                  <a:latin typeface="Cambria Math"/>
                </a:rPr>
                <a:t>=5.00 𝑚³ </a:t>
              </a:r>
              <a:endParaRPr lang="en-GB" sz="1000"/>
            </a:p>
          </xdr:txBody>
        </xdr:sp>
      </mc:Fallback>
    </mc:AlternateContent>
    <xdr:clientData/>
  </xdr:oneCellAnchor>
  <xdr:twoCellAnchor editAs="oneCell">
    <xdr:from>
      <xdr:col>8</xdr:col>
      <xdr:colOff>123825</xdr:colOff>
      <xdr:row>0</xdr:row>
      <xdr:rowOff>0</xdr:rowOff>
    </xdr:from>
    <xdr:to>
      <xdr:col>9</xdr:col>
      <xdr:colOff>161212</xdr:colOff>
      <xdr:row>2</xdr:row>
      <xdr:rowOff>0</xdr:rowOff>
    </xdr:to>
    <xdr:pic>
      <xdr:nvPicPr>
        <xdr:cNvPr id="12" name="Grafik 11">
          <a:extLst>
            <a:ext uri="{FF2B5EF4-FFF2-40B4-BE49-F238E27FC236}">
              <a16:creationId xmlns:a16="http://schemas.microsoft.com/office/drawing/2014/main" id="{87909572-D1EB-9A4B-9F3C-0D75109372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59425" y="0"/>
          <a:ext cx="875587" cy="381000"/>
        </a:xfrm>
        <a:prstGeom prst="rect">
          <a:avLst/>
        </a:prstGeom>
      </xdr:spPr>
    </xdr:pic>
    <xdr:clientData/>
  </xdr:twoCellAnchor>
  <xdr:twoCellAnchor editAs="oneCell">
    <xdr:from>
      <xdr:col>8</xdr:col>
      <xdr:colOff>142875</xdr:colOff>
      <xdr:row>54</xdr:row>
      <xdr:rowOff>0</xdr:rowOff>
    </xdr:from>
    <xdr:to>
      <xdr:col>9</xdr:col>
      <xdr:colOff>180262</xdr:colOff>
      <xdr:row>56</xdr:row>
      <xdr:rowOff>0</xdr:rowOff>
    </xdr:to>
    <xdr:pic>
      <xdr:nvPicPr>
        <xdr:cNvPr id="13" name="Grafik 12">
          <a:extLst>
            <a:ext uri="{FF2B5EF4-FFF2-40B4-BE49-F238E27FC236}">
              <a16:creationId xmlns:a16="http://schemas.microsoft.com/office/drawing/2014/main" id="{23F6F27A-3534-8D4A-8736-AA0CAB7FB8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16575" y="9525000"/>
          <a:ext cx="875587" cy="381000"/>
        </a:xfrm>
        <a:prstGeom prst="rect">
          <a:avLst/>
        </a:prstGeom>
      </xdr:spPr>
    </xdr:pic>
    <xdr:clientData/>
  </xdr:twoCellAnchor>
  <xdr:oneCellAnchor>
    <xdr:from>
      <xdr:col>1</xdr:col>
      <xdr:colOff>190499</xdr:colOff>
      <xdr:row>39</xdr:row>
      <xdr:rowOff>66675</xdr:rowOff>
    </xdr:from>
    <xdr:ext cx="3752851" cy="274947"/>
    <mc:AlternateContent xmlns:mc="http://schemas.openxmlformats.org/markup-compatibility/2006" xmlns:a14="http://schemas.microsoft.com/office/drawing/2010/main">
      <mc:Choice Requires="a14">
        <xdr:sp macro="" textlink="">
          <xdr:nvSpPr>
            <xdr:cNvPr id="19" name="Textfeld 18">
              <a:extLst>
                <a:ext uri="{FF2B5EF4-FFF2-40B4-BE49-F238E27FC236}">
                  <a16:creationId xmlns:a16="http://schemas.microsoft.com/office/drawing/2014/main" id="{7DB9453B-02B1-F04F-932F-ACFB73D612FA}"/>
                </a:ext>
              </a:extLst>
            </xdr:cNvPr>
            <xdr:cNvSpPr txBox="1"/>
          </xdr:nvSpPr>
          <xdr:spPr>
            <a:xfrm>
              <a:off x="393699" y="7686675"/>
              <a:ext cx="3752851" cy="274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a:rPr lang="de-DE" sz="1100" b="0" i="1">
                        <a:latin typeface="Cambria Math"/>
                      </a:rPr>
                      <m:t>𝑄</m:t>
                    </m:r>
                    <m:r>
                      <a:rPr lang="de-DE" sz="1100" b="0" i="1">
                        <a:latin typeface="Cambria Math"/>
                      </a:rPr>
                      <m:t>= </m:t>
                    </m:r>
                    <m:sSub>
                      <m:sSubPr>
                        <m:ctrlPr>
                          <a:rPr lang="de-DE" sz="1100" b="0" i="1">
                            <a:latin typeface="Cambria Math" panose="02040503050406030204" pitchFamily="18" charset="0"/>
                          </a:rPr>
                        </m:ctrlPr>
                      </m:sSubPr>
                      <m:e>
                        <m:r>
                          <a:rPr lang="de-DE" sz="1100" b="0" i="1">
                            <a:latin typeface="Cambria Math"/>
                          </a:rPr>
                          <m:t>𝑐</m:t>
                        </m:r>
                      </m:e>
                      <m:sub>
                        <m:r>
                          <a:rPr lang="de-DE" sz="1100" b="0" i="1">
                            <a:latin typeface="Cambria Math"/>
                          </a:rPr>
                          <m:t>𝑝</m:t>
                        </m:r>
                      </m:sub>
                    </m:sSub>
                    <m:r>
                      <a:rPr lang="de-DE" sz="1100" b="0" i="1">
                        <a:latin typeface="Cambria Math"/>
                      </a:rPr>
                      <m:t> ∗</m:t>
                    </m:r>
                    <m:r>
                      <a:rPr lang="de-DE" sz="1100" b="0" i="1">
                        <a:latin typeface="Cambria Math"/>
                      </a:rPr>
                      <m:t>𝑚</m:t>
                    </m:r>
                    <m:r>
                      <a:rPr lang="de-DE" sz="1100" b="0" i="1">
                        <a:latin typeface="Cambria Math"/>
                      </a:rPr>
                      <m:t> ∗ </m:t>
                    </m:r>
                    <m:r>
                      <m:rPr>
                        <m:sty m:val="p"/>
                      </m:rPr>
                      <a:rPr lang="el-GR" sz="1100" b="0" i="1">
                        <a:latin typeface="Cambria Math"/>
                      </a:rPr>
                      <m:t>Δ</m:t>
                    </m:r>
                    <m:sSub>
                      <m:sSubPr>
                        <m:ctrlPr>
                          <a:rPr lang="el-GR" sz="1100" b="0" i="1">
                            <a:latin typeface="Cambria Math" panose="02040503050406030204" pitchFamily="18" charset="0"/>
                          </a:rPr>
                        </m:ctrlPr>
                      </m:sSubPr>
                      <m:e>
                        <m:r>
                          <a:rPr lang="de-DE" sz="1100" b="0" i="1">
                            <a:latin typeface="Cambria Math"/>
                          </a:rPr>
                          <m:t>𝑇</m:t>
                        </m:r>
                      </m:e>
                      <m:sub>
                        <m:r>
                          <a:rPr lang="de-DE" sz="1100" b="0" i="1">
                            <a:latin typeface="Cambria Math"/>
                          </a:rPr>
                          <m:t>1</m:t>
                        </m:r>
                      </m:sub>
                    </m:sSub>
                    <m:r>
                      <a:rPr lang="de-DE" sz="1100" b="0" i="1">
                        <a:latin typeface="Cambria Math"/>
                      </a:rPr>
                      <m:t>+</m:t>
                    </m:r>
                    <m:sSub>
                      <m:sSubPr>
                        <m:ctrlPr>
                          <a:rPr lang="de-DE" sz="1100" b="0" i="1">
                            <a:latin typeface="Cambria Math" panose="02040503050406030204" pitchFamily="18" charset="0"/>
                          </a:rPr>
                        </m:ctrlPr>
                      </m:sSubPr>
                      <m:e>
                        <m:r>
                          <a:rPr lang="de-DE" sz="1100" b="0" i="1">
                            <a:latin typeface="Cambria Math"/>
                          </a:rPr>
                          <m:t>h</m:t>
                        </m:r>
                      </m:e>
                      <m:sub>
                        <m:r>
                          <a:rPr lang="de-DE" sz="1100" b="0" i="1">
                            <a:latin typeface="Cambria Math"/>
                          </a:rPr>
                          <m:t>𝑃𝐶</m:t>
                        </m:r>
                      </m:sub>
                    </m:sSub>
                    <m:r>
                      <a:rPr lang="de-DE" sz="1100" b="0" i="1">
                        <a:latin typeface="Cambria Math"/>
                      </a:rPr>
                      <m:t>+ </m:t>
                    </m:r>
                    <m:sSub>
                      <m:sSubPr>
                        <m:ctrlPr>
                          <a:rPr lang="de-DE" sz="1100" b="0" i="1">
                            <a:latin typeface="Cambria Math" panose="02040503050406030204" pitchFamily="18" charset="0"/>
                          </a:rPr>
                        </m:ctrlPr>
                      </m:sSubPr>
                      <m:e>
                        <m:r>
                          <a:rPr lang="de-DE" sz="1100" b="0" i="1">
                            <a:latin typeface="Cambria Math"/>
                          </a:rPr>
                          <m:t>𝑐</m:t>
                        </m:r>
                      </m:e>
                      <m:sub>
                        <m:r>
                          <a:rPr lang="de-DE" sz="1100" b="0" i="1">
                            <a:latin typeface="Cambria Math"/>
                          </a:rPr>
                          <m:t>𝑝</m:t>
                        </m:r>
                      </m:sub>
                    </m:sSub>
                    <m:r>
                      <a:rPr lang="de-DE" sz="1100" b="0" i="1">
                        <a:latin typeface="Cambria Math"/>
                      </a:rPr>
                      <m:t> ∗</m:t>
                    </m:r>
                    <m:r>
                      <a:rPr lang="de-DE" sz="1100" b="0" i="1">
                        <a:latin typeface="Cambria Math"/>
                      </a:rPr>
                      <m:t>𝑚</m:t>
                    </m:r>
                    <m:r>
                      <a:rPr lang="de-DE" sz="1100" b="0" i="1">
                        <a:latin typeface="Cambria Math"/>
                      </a:rPr>
                      <m:t> ∗ </m:t>
                    </m:r>
                    <m:r>
                      <m:rPr>
                        <m:sty m:val="p"/>
                      </m:rPr>
                      <a:rPr lang="el-GR" sz="1100" b="0" i="1">
                        <a:latin typeface="Cambria Math"/>
                      </a:rPr>
                      <m:t>Δ</m:t>
                    </m:r>
                    <m:sSub>
                      <m:sSubPr>
                        <m:ctrlPr>
                          <a:rPr lang="el-GR" sz="1100" b="0" i="1">
                            <a:latin typeface="Cambria Math" panose="02040503050406030204" pitchFamily="18" charset="0"/>
                          </a:rPr>
                        </m:ctrlPr>
                      </m:sSubPr>
                      <m:e>
                        <m:r>
                          <a:rPr lang="de-DE" sz="1100" b="0" i="1">
                            <a:latin typeface="Cambria Math"/>
                          </a:rPr>
                          <m:t>𝑇</m:t>
                        </m:r>
                      </m:e>
                      <m:sub>
                        <m:r>
                          <a:rPr lang="de-DE" sz="1100" b="0" i="1">
                            <a:latin typeface="Cambria Math"/>
                          </a:rPr>
                          <m:t>2</m:t>
                        </m:r>
                      </m:sub>
                    </m:sSub>
                  </m:oMath>
                </m:oMathPara>
              </a14:m>
              <a:endParaRPr lang="en-GB" sz="1100"/>
            </a:p>
          </xdr:txBody>
        </xdr:sp>
      </mc:Choice>
      <mc:Fallback xmlns="">
        <xdr:sp macro="" textlink="">
          <xdr:nvSpPr>
            <xdr:cNvPr id="19" name="Textfeld 18">
              <a:extLst>
                <a:ext uri="{FF2B5EF4-FFF2-40B4-BE49-F238E27FC236}">
                  <a16:creationId xmlns:a16="http://schemas.microsoft.com/office/drawing/2014/main" id="{7DB9453B-02B1-F04F-932F-ACFB73D612FA}"/>
                </a:ext>
              </a:extLst>
            </xdr:cNvPr>
            <xdr:cNvSpPr txBox="1"/>
          </xdr:nvSpPr>
          <xdr:spPr>
            <a:xfrm>
              <a:off x="393699" y="7686675"/>
              <a:ext cx="3752851" cy="27494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de-DE" sz="1100" b="0" i="0">
                  <a:latin typeface="Cambria Math"/>
                </a:rPr>
                <a:t>𝑄= 𝑐</a:t>
              </a:r>
              <a:r>
                <a:rPr lang="de-DE" sz="1100" b="0" i="0">
                  <a:latin typeface="Cambria Math" panose="02040503050406030204" pitchFamily="18" charset="0"/>
                </a:rPr>
                <a:t>_</a:t>
              </a:r>
              <a:r>
                <a:rPr lang="de-DE" sz="1100" b="0" i="0">
                  <a:latin typeface="Cambria Math"/>
                </a:rPr>
                <a:t>𝑝  ∗𝑚 ∗ </a:t>
              </a:r>
              <a:r>
                <a:rPr lang="el-GR" sz="1100" b="0" i="0">
                  <a:latin typeface="Cambria Math"/>
                </a:rPr>
                <a:t>Δ</a:t>
              </a:r>
              <a:r>
                <a:rPr lang="de-DE" sz="1100" b="0" i="0">
                  <a:latin typeface="Cambria Math"/>
                </a:rPr>
                <a:t>𝑇</a:t>
              </a:r>
              <a:r>
                <a:rPr lang="el-GR" sz="1100" b="0" i="0">
                  <a:latin typeface="Cambria Math" panose="02040503050406030204" pitchFamily="18" charset="0"/>
                </a:rPr>
                <a:t>_</a:t>
              </a:r>
              <a:r>
                <a:rPr lang="de-DE" sz="1100" b="0" i="0">
                  <a:latin typeface="Cambria Math"/>
                </a:rPr>
                <a:t>1+ℎ</a:t>
              </a:r>
              <a:r>
                <a:rPr lang="de-DE" sz="1100" b="0" i="0">
                  <a:latin typeface="Cambria Math" panose="02040503050406030204" pitchFamily="18" charset="0"/>
                </a:rPr>
                <a:t>_</a:t>
              </a:r>
              <a:r>
                <a:rPr lang="de-DE" sz="1100" b="0" i="0">
                  <a:latin typeface="Cambria Math"/>
                </a:rPr>
                <a:t>𝑃𝐶+ 𝑐</a:t>
              </a:r>
              <a:r>
                <a:rPr lang="de-DE" sz="1100" b="0" i="0">
                  <a:latin typeface="Cambria Math" panose="02040503050406030204" pitchFamily="18" charset="0"/>
                </a:rPr>
                <a:t>_</a:t>
              </a:r>
              <a:r>
                <a:rPr lang="de-DE" sz="1100" b="0" i="0">
                  <a:latin typeface="Cambria Math"/>
                </a:rPr>
                <a:t>𝑝  ∗𝑚 ∗ </a:t>
              </a:r>
              <a:r>
                <a:rPr lang="el-GR" sz="1100" b="0" i="0">
                  <a:latin typeface="Cambria Math"/>
                </a:rPr>
                <a:t>Δ</a:t>
              </a:r>
              <a:r>
                <a:rPr lang="de-DE" sz="1100" b="0" i="0">
                  <a:latin typeface="Cambria Math"/>
                </a:rPr>
                <a:t>𝑇</a:t>
              </a:r>
              <a:r>
                <a:rPr lang="el-GR" sz="1100" b="0" i="0">
                  <a:latin typeface="Cambria Math" panose="02040503050406030204" pitchFamily="18" charset="0"/>
                </a:rPr>
                <a:t>_</a:t>
              </a:r>
              <a:r>
                <a:rPr lang="de-DE" sz="1100" b="0" i="0">
                  <a:latin typeface="Cambria Math"/>
                </a:rPr>
                <a:t>2</a:t>
              </a:r>
              <a:endParaRPr lang="en-GB" sz="1100"/>
            </a:p>
          </xdr:txBody>
        </xdr:sp>
      </mc:Fallback>
    </mc:AlternateContent>
    <xdr:clientData/>
  </xdr:oneCellAnchor>
</xdr:wsDr>
</file>

<file path=xl/theme/theme1.xml><?xml version="1.0" encoding="utf-8"?>
<a:theme xmlns:a="http://schemas.openxmlformats.org/drawingml/2006/main" name="Larissa">
  <a:themeElements>
    <a:clrScheme name="JER_colors">
      <a:dk1>
        <a:sysClr val="windowText" lastClr="000000"/>
      </a:dk1>
      <a:lt1>
        <a:sysClr val="window" lastClr="FFFFFF"/>
      </a:lt1>
      <a:dk2>
        <a:srgbClr val="1F497D"/>
      </a:dk2>
      <a:lt2>
        <a:srgbClr val="EEECE1"/>
      </a:lt2>
      <a:accent1>
        <a:srgbClr val="A1D250"/>
      </a:accent1>
      <a:accent2>
        <a:srgbClr val="61C5B2"/>
      </a:accent2>
      <a:accent3>
        <a:srgbClr val="909578"/>
      </a:accent3>
      <a:accent4>
        <a:srgbClr val="58AFD6"/>
      </a:accent4>
      <a:accent5>
        <a:srgbClr val="4472C4"/>
      </a:accent5>
      <a:accent6>
        <a:srgbClr val="70AD47"/>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187FE-99A9-2D49-BF53-1E932734CBB3}">
  <sheetPr>
    <tabColor theme="1"/>
  </sheetPr>
  <dimension ref="B6:H28"/>
  <sheetViews>
    <sheetView showGridLines="0" view="pageLayout" zoomScaleNormal="100" workbookViewId="0">
      <selection activeCell="B22" sqref="B22"/>
    </sheetView>
  </sheetViews>
  <sheetFormatPr baseColWidth="10" defaultRowHeight="15" x14ac:dyDescent="0.2"/>
  <cols>
    <col min="1" max="1" width="3.33203125" customWidth="1"/>
    <col min="2" max="8" width="10.6640625" customWidth="1"/>
    <col min="9" max="9" width="3.33203125" customWidth="1"/>
  </cols>
  <sheetData>
    <row r="6" spans="2:8" ht="41" customHeight="1" x14ac:dyDescent="0.2"/>
    <row r="7" spans="2:8" ht="24" x14ac:dyDescent="0.3">
      <c r="B7" s="65" t="s">
        <v>30</v>
      </c>
    </row>
    <row r="9" spans="2:8" ht="15" customHeight="1" x14ac:dyDescent="0.2">
      <c r="B9" s="69" t="s">
        <v>39</v>
      </c>
      <c r="C9" s="69"/>
      <c r="D9" s="69"/>
      <c r="E9" s="69"/>
      <c r="F9" s="69"/>
      <c r="G9" s="69"/>
      <c r="H9" s="69"/>
    </row>
    <row r="10" spans="2:8" x14ac:dyDescent="0.2">
      <c r="B10" s="69"/>
      <c r="C10" s="69"/>
      <c r="D10" s="69"/>
      <c r="E10" s="69"/>
      <c r="F10" s="69"/>
      <c r="G10" s="69"/>
      <c r="H10" s="69"/>
    </row>
    <row r="11" spans="2:8" x14ac:dyDescent="0.2">
      <c r="B11" s="69"/>
      <c r="C11" s="69"/>
      <c r="D11" s="69"/>
      <c r="E11" s="69"/>
      <c r="F11" s="69"/>
      <c r="G11" s="69"/>
      <c r="H11" s="69"/>
    </row>
    <row r="12" spans="2:8" x14ac:dyDescent="0.2">
      <c r="B12" s="69"/>
      <c r="C12" s="69"/>
      <c r="D12" s="69"/>
      <c r="E12" s="69"/>
      <c r="F12" s="69"/>
      <c r="G12" s="69"/>
      <c r="H12" s="69"/>
    </row>
    <row r="13" spans="2:8" x14ac:dyDescent="0.2">
      <c r="B13" s="69"/>
      <c r="C13" s="69"/>
      <c r="D13" s="69"/>
      <c r="E13" s="69"/>
      <c r="F13" s="69"/>
      <c r="G13" s="69"/>
      <c r="H13" s="69"/>
    </row>
    <row r="14" spans="2:8" x14ac:dyDescent="0.2">
      <c r="B14" s="69"/>
      <c r="C14" s="69"/>
      <c r="D14" s="69"/>
      <c r="E14" s="69"/>
      <c r="F14" s="69"/>
      <c r="G14" s="69"/>
      <c r="H14" s="69"/>
    </row>
    <row r="15" spans="2:8" x14ac:dyDescent="0.2">
      <c r="B15" s="69"/>
      <c r="C15" s="69"/>
      <c r="D15" s="69"/>
      <c r="E15" s="69"/>
      <c r="F15" s="69"/>
      <c r="G15" s="69"/>
      <c r="H15" s="69"/>
    </row>
    <row r="16" spans="2:8" x14ac:dyDescent="0.2">
      <c r="B16" s="69"/>
      <c r="C16" s="69"/>
      <c r="D16" s="69"/>
      <c r="E16" s="69"/>
      <c r="F16" s="69"/>
      <c r="G16" s="69"/>
      <c r="H16" s="69"/>
    </row>
    <row r="17" spans="2:8" x14ac:dyDescent="0.2">
      <c r="B17" s="69"/>
      <c r="C17" s="69"/>
      <c r="D17" s="69"/>
      <c r="E17" s="69"/>
      <c r="F17" s="69"/>
      <c r="G17" s="69"/>
      <c r="H17" s="69"/>
    </row>
    <row r="18" spans="2:8" x14ac:dyDescent="0.2">
      <c r="B18" s="69"/>
      <c r="C18" s="69"/>
      <c r="D18" s="69"/>
      <c r="E18" s="69"/>
      <c r="F18" s="69"/>
      <c r="G18" s="69"/>
      <c r="H18" s="69"/>
    </row>
    <row r="19" spans="2:8" x14ac:dyDescent="0.2">
      <c r="B19" s="69"/>
      <c r="C19" s="69"/>
      <c r="D19" s="69"/>
      <c r="E19" s="69"/>
      <c r="F19" s="69"/>
      <c r="G19" s="69"/>
      <c r="H19" s="69"/>
    </row>
    <row r="20" spans="2:8" x14ac:dyDescent="0.2">
      <c r="B20" s="69"/>
      <c r="C20" s="69"/>
      <c r="D20" s="69"/>
      <c r="E20" s="69"/>
      <c r="F20" s="69"/>
      <c r="G20" s="69"/>
      <c r="H20" s="69"/>
    </row>
    <row r="21" spans="2:8" x14ac:dyDescent="0.2">
      <c r="B21" s="69"/>
      <c r="C21" s="69"/>
      <c r="D21" s="69"/>
      <c r="E21" s="69"/>
      <c r="F21" s="69"/>
      <c r="G21" s="69"/>
      <c r="H21" s="69"/>
    </row>
    <row r="24" spans="2:8" x14ac:dyDescent="0.2">
      <c r="B24" t="s">
        <v>32</v>
      </c>
      <c r="D24" s="18"/>
    </row>
    <row r="26" spans="2:8" x14ac:dyDescent="0.2">
      <c r="B26" t="s">
        <v>33</v>
      </c>
      <c r="D26" s="61">
        <v>5</v>
      </c>
    </row>
    <row r="28" spans="2:8" x14ac:dyDescent="0.2">
      <c r="B28" t="s">
        <v>34</v>
      </c>
      <c r="D28" s="61">
        <v>6</v>
      </c>
    </row>
  </sheetData>
  <sheetProtection algorithmName="SHA-512" hashValue="UTEMssei26LlTLifvpmOMQaGMdkrdCVXkULiJKlYktFYTICbIPTQZt7GvmpMNNlFgj2ILV3RlPyQgogwYBj9zQ==" saltValue="DuPLfkVViWS9BPt2chEZHQ==" spinCount="100000" sheet="1" objects="1" scenarios="1"/>
  <mergeCells count="1">
    <mergeCell ref="B9:H21"/>
  </mergeCells>
  <conditionalFormatting sqref="D28">
    <cfRule type="cellIs" dxfId="32" priority="3" operator="equal">
      <formula>6</formula>
    </cfRule>
  </conditionalFormatting>
  <conditionalFormatting sqref="D26">
    <cfRule type="cellIs" dxfId="31" priority="2" operator="equal">
      <formula>5</formula>
    </cfRule>
  </conditionalFormatting>
  <conditionalFormatting sqref="D24">
    <cfRule type="expression" dxfId="30" priority="1">
      <formula>ISBLANK(D24)</formula>
    </cfRule>
  </conditionalFormatting>
  <pageMargins left="0.7" right="0.7" top="0.78740157499999996" bottom="0.78740157499999996" header="0.3" footer="0.3"/>
  <pageSetup paperSize="9" orientation="portrait" horizontalDpi="0" verticalDpi="0"/>
  <headerFooter>
    <oddHeader xml:space="preserve">&amp;L&amp;"Calibri (Textkörper),Standard"&amp;10HyCool
eLearning
</oddHead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1A907-0E3B-E542-8A18-E51834A41A2D}">
  <sheetPr>
    <tabColor rgb="FF00B0F0"/>
  </sheetPr>
  <dimension ref="A1:J107"/>
  <sheetViews>
    <sheetView showGridLines="0" tabSelected="1" view="pageLayout" topLeftCell="A65" zoomScale="140" zoomScaleNormal="100" zoomScalePageLayoutView="140" workbookViewId="0">
      <selection activeCell="G95" sqref="G95"/>
    </sheetView>
  </sheetViews>
  <sheetFormatPr baseColWidth="10" defaultRowHeight="15" x14ac:dyDescent="0.2"/>
  <cols>
    <col min="1" max="2" width="2.6640625" customWidth="1"/>
    <col min="3" max="9" width="11" customWidth="1"/>
    <col min="10" max="10" width="4" customWidth="1"/>
    <col min="11" max="11" width="2.6640625" customWidth="1"/>
  </cols>
  <sheetData>
    <row r="1" spans="2:10" x14ac:dyDescent="0.2">
      <c r="J1" s="64"/>
    </row>
    <row r="2" spans="2:10" x14ac:dyDescent="0.2">
      <c r="J2" s="62"/>
    </row>
    <row r="3" spans="2:10" ht="19" x14ac:dyDescent="0.25">
      <c r="B3" s="14" t="s">
        <v>36</v>
      </c>
      <c r="J3" s="62"/>
    </row>
    <row r="4" spans="2:10" ht="15" customHeight="1" x14ac:dyDescent="0.2">
      <c r="B4" s="69" t="s">
        <v>38</v>
      </c>
      <c r="C4" s="69"/>
      <c r="D4" s="69"/>
      <c r="E4" s="69"/>
      <c r="F4" s="69"/>
      <c r="G4" s="69"/>
      <c r="H4" s="69"/>
      <c r="I4" s="69"/>
      <c r="J4" s="62"/>
    </row>
    <row r="5" spans="2:10" ht="15" customHeight="1" x14ac:dyDescent="0.2">
      <c r="B5" s="69"/>
      <c r="C5" s="69"/>
      <c r="D5" s="69"/>
      <c r="E5" s="69"/>
      <c r="F5" s="69"/>
      <c r="G5" s="69"/>
      <c r="H5" s="69"/>
      <c r="I5" s="69"/>
      <c r="J5" s="62"/>
    </row>
    <row r="6" spans="2:10" ht="15" customHeight="1" x14ac:dyDescent="0.25">
      <c r="B6" s="14"/>
      <c r="J6" s="62"/>
    </row>
    <row r="7" spans="2:10" ht="16" x14ac:dyDescent="0.2">
      <c r="B7" s="68" t="s">
        <v>37</v>
      </c>
      <c r="C7" s="70" t="s">
        <v>44</v>
      </c>
      <c r="D7" s="70"/>
      <c r="E7" s="70"/>
      <c r="F7" s="70"/>
      <c r="G7" s="70"/>
      <c r="H7" s="70"/>
      <c r="I7" s="70"/>
      <c r="J7" s="62"/>
    </row>
    <row r="8" spans="2:10" x14ac:dyDescent="0.2">
      <c r="C8" s="70"/>
      <c r="D8" s="70"/>
      <c r="E8" s="70"/>
      <c r="F8" s="70"/>
      <c r="G8" s="70"/>
      <c r="H8" s="70"/>
      <c r="I8" s="70"/>
      <c r="J8" s="62"/>
    </row>
    <row r="9" spans="2:10" ht="15" customHeight="1" x14ac:dyDescent="0.2">
      <c r="J9" s="62"/>
    </row>
    <row r="10" spans="2:10" ht="16" customHeight="1" x14ac:dyDescent="0.2">
      <c r="B10" s="68" t="s">
        <v>37</v>
      </c>
      <c r="C10" s="69" t="s">
        <v>45</v>
      </c>
      <c r="D10" s="69"/>
      <c r="E10" s="69"/>
      <c r="F10" s="69"/>
      <c r="G10" s="69"/>
      <c r="H10" s="69"/>
      <c r="I10" s="69"/>
      <c r="J10" s="62"/>
    </row>
    <row r="11" spans="2:10" ht="16" customHeight="1" x14ac:dyDescent="0.2">
      <c r="C11" s="69"/>
      <c r="D11" s="69"/>
      <c r="E11" s="69"/>
      <c r="F11" s="69"/>
      <c r="G11" s="69"/>
      <c r="H11" s="69"/>
      <c r="I11" s="69"/>
      <c r="J11" s="62"/>
    </row>
    <row r="12" spans="2:10" x14ac:dyDescent="0.2">
      <c r="C12" s="69"/>
      <c r="D12" s="69"/>
      <c r="E12" s="69"/>
      <c r="F12" s="69"/>
      <c r="G12" s="69"/>
      <c r="H12" s="69"/>
      <c r="I12" s="69"/>
      <c r="J12" s="62"/>
    </row>
    <row r="13" spans="2:10" ht="16" customHeight="1" x14ac:dyDescent="0.2">
      <c r="J13" s="62"/>
    </row>
    <row r="14" spans="2:10" ht="16" x14ac:dyDescent="0.2">
      <c r="B14" s="68" t="s">
        <v>37</v>
      </c>
      <c r="C14" s="69" t="s">
        <v>46</v>
      </c>
      <c r="D14" s="69"/>
      <c r="E14" s="69"/>
      <c r="F14" s="69"/>
      <c r="G14" s="69"/>
      <c r="H14" s="69"/>
      <c r="I14" s="69"/>
      <c r="J14" s="62"/>
    </row>
    <row r="15" spans="2:10" x14ac:dyDescent="0.2">
      <c r="C15" s="69"/>
      <c r="D15" s="69"/>
      <c r="E15" s="69"/>
      <c r="F15" s="69"/>
      <c r="G15" s="69"/>
      <c r="H15" s="69"/>
      <c r="I15" s="69"/>
      <c r="J15" s="62"/>
    </row>
    <row r="16" spans="2:10" x14ac:dyDescent="0.2">
      <c r="J16" s="62"/>
    </row>
    <row r="17" spans="2:10" ht="19" x14ac:dyDescent="0.25">
      <c r="B17" s="14" t="s">
        <v>6</v>
      </c>
      <c r="J17" s="62"/>
    </row>
    <row r="18" spans="2:10" x14ac:dyDescent="0.2">
      <c r="J18" s="62"/>
    </row>
    <row r="19" spans="2:10" x14ac:dyDescent="0.2">
      <c r="B19" s="2" t="s">
        <v>1</v>
      </c>
      <c r="C19" s="1"/>
      <c r="D19" s="1"/>
      <c r="E19" s="1"/>
      <c r="J19" s="62"/>
    </row>
    <row r="20" spans="2:10" x14ac:dyDescent="0.2">
      <c r="C20" s="5" t="s">
        <v>17</v>
      </c>
      <c r="D20" s="5"/>
      <c r="E20" s="5"/>
      <c r="F20" s="6">
        <v>50</v>
      </c>
      <c r="J20" s="62"/>
    </row>
    <row r="21" spans="2:10" x14ac:dyDescent="0.2">
      <c r="C21" s="7" t="s">
        <v>18</v>
      </c>
      <c r="D21" s="7"/>
      <c r="E21" s="7"/>
      <c r="F21" s="8">
        <v>80</v>
      </c>
      <c r="J21" s="62"/>
    </row>
    <row r="22" spans="2:10" x14ac:dyDescent="0.2">
      <c r="C22" s="1"/>
      <c r="D22" s="1"/>
      <c r="E22" s="1"/>
      <c r="J22" s="62"/>
    </row>
    <row r="23" spans="2:10" x14ac:dyDescent="0.2">
      <c r="B23" s="2" t="s">
        <v>9</v>
      </c>
      <c r="C23" s="1"/>
      <c r="D23" s="1"/>
      <c r="E23" s="1"/>
      <c r="J23" s="62"/>
    </row>
    <row r="24" spans="2:10" x14ac:dyDescent="0.2">
      <c r="C24" s="5" t="s">
        <v>10</v>
      </c>
      <c r="D24" s="5"/>
      <c r="E24" s="5"/>
      <c r="F24" s="9">
        <v>4.1900000000000004</v>
      </c>
      <c r="J24" s="62"/>
    </row>
    <row r="25" spans="2:10" x14ac:dyDescent="0.2">
      <c r="C25" s="10" t="s">
        <v>11</v>
      </c>
      <c r="D25" s="10"/>
      <c r="E25" s="10"/>
      <c r="F25" s="11">
        <v>1000</v>
      </c>
      <c r="J25" s="62"/>
    </row>
    <row r="26" spans="2:10" x14ac:dyDescent="0.2">
      <c r="J26" s="62"/>
    </row>
    <row r="27" spans="2:10" x14ac:dyDescent="0.2">
      <c r="C27" s="5" t="s">
        <v>12</v>
      </c>
      <c r="D27" s="5"/>
      <c r="E27" s="5"/>
      <c r="F27" s="9">
        <v>1.8</v>
      </c>
      <c r="J27" s="62"/>
    </row>
    <row r="28" spans="2:10" x14ac:dyDescent="0.2">
      <c r="C28" s="7" t="s">
        <v>13</v>
      </c>
      <c r="D28" s="7"/>
      <c r="E28" s="7"/>
      <c r="F28" s="12">
        <v>1.5</v>
      </c>
      <c r="J28" s="62"/>
    </row>
    <row r="29" spans="2:10" x14ac:dyDescent="0.2">
      <c r="C29" s="7" t="s">
        <v>14</v>
      </c>
      <c r="D29" s="7"/>
      <c r="E29" s="7"/>
      <c r="F29" s="13">
        <v>120</v>
      </c>
      <c r="J29" s="62"/>
    </row>
    <row r="30" spans="2:10" x14ac:dyDescent="0.2">
      <c r="C30" s="7" t="s">
        <v>15</v>
      </c>
      <c r="D30" s="7"/>
      <c r="E30" s="7"/>
      <c r="F30" s="8">
        <v>65</v>
      </c>
      <c r="J30" s="62"/>
    </row>
    <row r="31" spans="2:10" x14ac:dyDescent="0.2">
      <c r="C31" s="7" t="s">
        <v>31</v>
      </c>
      <c r="D31" s="7"/>
      <c r="E31" s="7"/>
      <c r="F31" s="11">
        <v>850</v>
      </c>
      <c r="J31" s="62"/>
    </row>
    <row r="32" spans="2:10" x14ac:dyDescent="0.2">
      <c r="J32" s="62"/>
    </row>
    <row r="33" spans="2:10" x14ac:dyDescent="0.2">
      <c r="J33" s="62"/>
    </row>
    <row r="34" spans="2:10" ht="19" x14ac:dyDescent="0.25">
      <c r="B34" s="14" t="s">
        <v>8</v>
      </c>
      <c r="J34" s="62"/>
    </row>
    <row r="35" spans="2:10" x14ac:dyDescent="0.2">
      <c r="C35" s="4"/>
      <c r="D35" s="4"/>
      <c r="E35" s="4"/>
      <c r="J35" s="62"/>
    </row>
    <row r="36" spans="2:10" x14ac:dyDescent="0.2">
      <c r="C36" s="4"/>
      <c r="D36" s="4"/>
      <c r="E36" s="4"/>
      <c r="J36" s="62"/>
    </row>
    <row r="37" spans="2:10" x14ac:dyDescent="0.2">
      <c r="J37" s="62"/>
    </row>
    <row r="38" spans="2:10" x14ac:dyDescent="0.2">
      <c r="C38" t="s">
        <v>19</v>
      </c>
      <c r="J38" s="62"/>
    </row>
    <row r="39" spans="2:10" x14ac:dyDescent="0.2">
      <c r="J39" s="62"/>
    </row>
    <row r="40" spans="2:10" x14ac:dyDescent="0.2">
      <c r="J40" s="62"/>
    </row>
    <row r="41" spans="2:10" x14ac:dyDescent="0.2">
      <c r="J41" s="62"/>
    </row>
    <row r="42" spans="2:10" x14ac:dyDescent="0.2">
      <c r="C42" t="s">
        <v>20</v>
      </c>
      <c r="J42" s="62"/>
    </row>
    <row r="43" spans="2:10" x14ac:dyDescent="0.2">
      <c r="J43" s="62"/>
    </row>
    <row r="44" spans="2:10" x14ac:dyDescent="0.2">
      <c r="J44" s="62"/>
    </row>
    <row r="45" spans="2:10" x14ac:dyDescent="0.2">
      <c r="J45" s="62"/>
    </row>
    <row r="46" spans="2:10" x14ac:dyDescent="0.2">
      <c r="J46" s="62"/>
    </row>
    <row r="47" spans="2:10" x14ac:dyDescent="0.2">
      <c r="J47" s="62"/>
    </row>
    <row r="48" spans="2:10" x14ac:dyDescent="0.2">
      <c r="J48" s="62"/>
    </row>
    <row r="49" spans="1:10" x14ac:dyDescent="0.2">
      <c r="J49" s="62"/>
    </row>
    <row r="50" spans="1:10" x14ac:dyDescent="0.2">
      <c r="J50" s="62"/>
    </row>
    <row r="51" spans="1:10" x14ac:dyDescent="0.2">
      <c r="J51" s="62"/>
    </row>
    <row r="52" spans="1:10" x14ac:dyDescent="0.2">
      <c r="J52" s="62"/>
    </row>
    <row r="53" spans="1:10" x14ac:dyDescent="0.2">
      <c r="A53" s="17"/>
      <c r="B53" s="17"/>
      <c r="C53" s="17"/>
      <c r="D53" s="17"/>
      <c r="E53" s="17"/>
      <c r="F53" s="17"/>
      <c r="G53" s="17"/>
      <c r="H53" s="17"/>
      <c r="I53" s="17"/>
      <c r="J53" s="63"/>
    </row>
    <row r="54" spans="1:10" x14ac:dyDescent="0.2">
      <c r="J54" s="62"/>
    </row>
    <row r="55" spans="1:10" x14ac:dyDescent="0.2">
      <c r="J55" s="62"/>
    </row>
    <row r="56" spans="1:10" ht="19" x14ac:dyDescent="0.25">
      <c r="B56" s="14" t="s">
        <v>40</v>
      </c>
      <c r="J56" s="62"/>
    </row>
    <row r="57" spans="1:10" ht="16" x14ac:dyDescent="0.2">
      <c r="B57" s="16"/>
      <c r="C57" t="s">
        <v>21</v>
      </c>
      <c r="F57" s="20"/>
      <c r="J57" s="62"/>
    </row>
    <row r="58" spans="1:10" x14ac:dyDescent="0.2">
      <c r="J58" s="62"/>
    </row>
    <row r="59" spans="1:10" x14ac:dyDescent="0.2">
      <c r="C59" t="s">
        <v>35</v>
      </c>
      <c r="F59" s="22"/>
      <c r="J59" s="62"/>
    </row>
    <row r="60" spans="1:10" x14ac:dyDescent="0.2">
      <c r="J60" s="62"/>
    </row>
    <row r="61" spans="1:10" x14ac:dyDescent="0.2">
      <c r="C61" t="s">
        <v>23</v>
      </c>
      <c r="F61" s="20"/>
      <c r="J61" s="62"/>
    </row>
    <row r="62" spans="1:10" x14ac:dyDescent="0.2">
      <c r="J62" s="62"/>
    </row>
    <row r="63" spans="1:10" x14ac:dyDescent="0.2">
      <c r="C63" t="s">
        <v>24</v>
      </c>
      <c r="F63" s="21"/>
      <c r="H63" s="19"/>
      <c r="J63" s="62"/>
    </row>
    <row r="64" spans="1:10" x14ac:dyDescent="0.2">
      <c r="F64" s="19"/>
      <c r="H64" s="19"/>
      <c r="J64" s="62"/>
    </row>
    <row r="65" spans="2:10" x14ac:dyDescent="0.2">
      <c r="J65" s="62"/>
    </row>
    <row r="66" spans="2:10" ht="19" x14ac:dyDescent="0.25">
      <c r="B66" s="14" t="s">
        <v>47</v>
      </c>
      <c r="J66" s="62"/>
    </row>
    <row r="67" spans="2:10" ht="16" x14ac:dyDescent="0.2">
      <c r="B67" s="16"/>
      <c r="C67" s="18" t="s">
        <v>28</v>
      </c>
      <c r="D67" s="24" t="s">
        <v>25</v>
      </c>
      <c r="E67" s="26" t="s">
        <v>0</v>
      </c>
      <c r="J67" s="62"/>
    </row>
    <row r="68" spans="2:10" x14ac:dyDescent="0.2">
      <c r="C68" s="23">
        <v>50</v>
      </c>
      <c r="D68" s="27">
        <v>0</v>
      </c>
      <c r="E68" s="28">
        <v>0</v>
      </c>
      <c r="J68" s="62"/>
    </row>
    <row r="69" spans="2:10" x14ac:dyDescent="0.2">
      <c r="C69" s="23">
        <v>51</v>
      </c>
      <c r="D69" s="29"/>
      <c r="E69" s="30"/>
      <c r="J69" s="62"/>
    </row>
    <row r="70" spans="2:10" x14ac:dyDescent="0.2">
      <c r="C70" s="23">
        <v>52</v>
      </c>
      <c r="D70" s="29"/>
      <c r="E70" s="30"/>
      <c r="J70" s="62"/>
    </row>
    <row r="71" spans="2:10" x14ac:dyDescent="0.2">
      <c r="C71" s="23">
        <v>53</v>
      </c>
      <c r="D71" s="29"/>
      <c r="E71" s="30"/>
      <c r="J71" s="62"/>
    </row>
    <row r="72" spans="2:10" x14ac:dyDescent="0.2">
      <c r="C72" s="23">
        <v>54</v>
      </c>
      <c r="D72" s="29"/>
      <c r="E72" s="30"/>
      <c r="J72" s="62"/>
    </row>
    <row r="73" spans="2:10" x14ac:dyDescent="0.2">
      <c r="C73" s="23">
        <v>55</v>
      </c>
      <c r="D73" s="29"/>
      <c r="E73" s="30"/>
      <c r="J73" s="62"/>
    </row>
    <row r="74" spans="2:10" x14ac:dyDescent="0.2">
      <c r="C74" s="23">
        <v>56</v>
      </c>
      <c r="D74" s="29"/>
      <c r="E74" s="30"/>
      <c r="J74" s="62"/>
    </row>
    <row r="75" spans="2:10" x14ac:dyDescent="0.2">
      <c r="C75" s="23">
        <v>57</v>
      </c>
      <c r="D75" s="29"/>
      <c r="E75" s="30"/>
      <c r="J75" s="62"/>
    </row>
    <row r="76" spans="2:10" x14ac:dyDescent="0.2">
      <c r="C76" s="23">
        <v>58</v>
      </c>
      <c r="D76" s="29"/>
      <c r="E76" s="30"/>
      <c r="J76" s="62"/>
    </row>
    <row r="77" spans="2:10" x14ac:dyDescent="0.2">
      <c r="C77" s="23">
        <v>59</v>
      </c>
      <c r="D77" s="29"/>
      <c r="E77" s="30"/>
      <c r="J77" s="62"/>
    </row>
    <row r="78" spans="2:10" x14ac:dyDescent="0.2">
      <c r="C78" s="23">
        <v>60</v>
      </c>
      <c r="D78" s="29"/>
      <c r="E78" s="30"/>
      <c r="J78" s="62"/>
    </row>
    <row r="79" spans="2:10" x14ac:dyDescent="0.2">
      <c r="C79" s="23">
        <v>61</v>
      </c>
      <c r="D79" s="29"/>
      <c r="E79" s="30"/>
      <c r="J79" s="62"/>
    </row>
    <row r="80" spans="2:10" x14ac:dyDescent="0.2">
      <c r="C80" s="23">
        <v>62</v>
      </c>
      <c r="D80" s="29"/>
      <c r="E80" s="30"/>
      <c r="J80" s="62"/>
    </row>
    <row r="81" spans="3:10" x14ac:dyDescent="0.2">
      <c r="C81" s="23">
        <v>63</v>
      </c>
      <c r="D81" s="29"/>
      <c r="E81" s="30"/>
      <c r="J81" s="62"/>
    </row>
    <row r="82" spans="3:10" x14ac:dyDescent="0.2">
      <c r="C82" s="23">
        <v>64</v>
      </c>
      <c r="D82" s="29"/>
      <c r="E82" s="30"/>
      <c r="J82" s="62"/>
    </row>
    <row r="83" spans="3:10" x14ac:dyDescent="0.2">
      <c r="C83" s="23">
        <v>65</v>
      </c>
      <c r="D83" s="29"/>
      <c r="E83" s="30"/>
      <c r="J83" s="62"/>
    </row>
    <row r="84" spans="3:10" x14ac:dyDescent="0.2">
      <c r="C84" s="23">
        <v>66</v>
      </c>
      <c r="D84" s="29"/>
      <c r="E84" s="30"/>
      <c r="J84" s="62"/>
    </row>
    <row r="85" spans="3:10" x14ac:dyDescent="0.2">
      <c r="C85" s="23">
        <v>67</v>
      </c>
      <c r="D85" s="29"/>
      <c r="E85" s="30"/>
      <c r="J85" s="62"/>
    </row>
    <row r="86" spans="3:10" x14ac:dyDescent="0.2">
      <c r="C86" s="23">
        <v>68</v>
      </c>
      <c r="D86" s="29"/>
      <c r="E86" s="30"/>
      <c r="J86" s="62"/>
    </row>
    <row r="87" spans="3:10" x14ac:dyDescent="0.2">
      <c r="C87" s="23">
        <v>69</v>
      </c>
      <c r="D87" s="29"/>
      <c r="E87" s="30"/>
      <c r="J87" s="62"/>
    </row>
    <row r="88" spans="3:10" x14ac:dyDescent="0.2">
      <c r="C88" s="23">
        <v>70</v>
      </c>
      <c r="D88" s="29"/>
      <c r="E88" s="30"/>
      <c r="J88" s="62"/>
    </row>
    <row r="89" spans="3:10" x14ac:dyDescent="0.2">
      <c r="C89" s="23">
        <v>71</v>
      </c>
      <c r="D89" s="29"/>
      <c r="E89" s="30"/>
      <c r="J89" s="62"/>
    </row>
    <row r="90" spans="3:10" x14ac:dyDescent="0.2">
      <c r="C90" s="23">
        <v>72</v>
      </c>
      <c r="D90" s="29"/>
      <c r="E90" s="30"/>
      <c r="J90" s="62"/>
    </row>
    <row r="91" spans="3:10" x14ac:dyDescent="0.2">
      <c r="C91" s="23">
        <v>73</v>
      </c>
      <c r="D91" s="29"/>
      <c r="E91" s="30"/>
      <c r="G91" s="66"/>
      <c r="J91" s="62"/>
    </row>
    <row r="92" spans="3:10" x14ac:dyDescent="0.2">
      <c r="C92" s="23">
        <v>74</v>
      </c>
      <c r="D92" s="29"/>
      <c r="E92" s="30"/>
      <c r="G92" s="66"/>
      <c r="J92" s="62"/>
    </row>
    <row r="93" spans="3:10" x14ac:dyDescent="0.2">
      <c r="C93" s="23">
        <v>75</v>
      </c>
      <c r="D93" s="29"/>
      <c r="E93" s="30"/>
      <c r="G93" s="66"/>
      <c r="J93" s="62"/>
    </row>
    <row r="94" spans="3:10" x14ac:dyDescent="0.2">
      <c r="C94" s="23">
        <v>76</v>
      </c>
      <c r="D94" s="29"/>
      <c r="E94" s="30"/>
      <c r="J94" s="62"/>
    </row>
    <row r="95" spans="3:10" x14ac:dyDescent="0.2">
      <c r="C95" s="23">
        <v>77</v>
      </c>
      <c r="D95" s="29"/>
      <c r="E95" s="30"/>
      <c r="J95" s="62"/>
    </row>
    <row r="96" spans="3:10" x14ac:dyDescent="0.2">
      <c r="C96" s="23">
        <v>78</v>
      </c>
      <c r="D96" s="29"/>
      <c r="E96" s="30"/>
      <c r="J96" s="62"/>
    </row>
    <row r="97" spans="1:10" x14ac:dyDescent="0.2">
      <c r="C97" s="23">
        <v>79</v>
      </c>
      <c r="D97" s="29"/>
      <c r="E97" s="30"/>
      <c r="J97" s="62"/>
    </row>
    <row r="98" spans="1:10" x14ac:dyDescent="0.2">
      <c r="C98" s="25">
        <v>80</v>
      </c>
      <c r="D98" s="31"/>
      <c r="E98" s="32"/>
      <c r="J98" s="62"/>
    </row>
    <row r="99" spans="1:10" x14ac:dyDescent="0.2">
      <c r="J99" s="62"/>
    </row>
    <row r="100" spans="1:10" x14ac:dyDescent="0.2">
      <c r="J100" s="62"/>
    </row>
    <row r="101" spans="1:10" ht="19" x14ac:dyDescent="0.25">
      <c r="B101" s="60" t="s">
        <v>48</v>
      </c>
      <c r="C101" s="3"/>
      <c r="D101" s="15"/>
      <c r="E101" s="3"/>
      <c r="J101" s="62"/>
    </row>
    <row r="102" spans="1:10" ht="16" x14ac:dyDescent="0.2">
      <c r="B102" s="16"/>
      <c r="C102" t="s">
        <v>41</v>
      </c>
      <c r="F102" s="33"/>
      <c r="J102" s="62"/>
    </row>
    <row r="103" spans="1:10" x14ac:dyDescent="0.2">
      <c r="J103" s="62"/>
    </row>
    <row r="104" spans="1:10" x14ac:dyDescent="0.2">
      <c r="C104" t="s">
        <v>43</v>
      </c>
      <c r="F104" s="67"/>
      <c r="J104" s="62"/>
    </row>
    <row r="105" spans="1:10" x14ac:dyDescent="0.2">
      <c r="J105" s="62"/>
    </row>
    <row r="106" spans="1:10" x14ac:dyDescent="0.2">
      <c r="C106" t="s">
        <v>42</v>
      </c>
      <c r="F106" s="34"/>
      <c r="J106" s="62"/>
    </row>
    <row r="107" spans="1:10" x14ac:dyDescent="0.2">
      <c r="A107" s="17"/>
      <c r="B107" s="17"/>
      <c r="C107" s="17"/>
      <c r="D107" s="17"/>
      <c r="E107" s="17"/>
      <c r="F107" s="17"/>
      <c r="G107" s="17"/>
      <c r="H107" s="17"/>
      <c r="I107" s="17"/>
      <c r="J107" s="63"/>
    </row>
  </sheetData>
  <sheetProtection algorithmName="SHA-512" hashValue="H4brFrPTH4Suxp3DU0O9g+rxcG+uhrGXkL4MIFho7OgdNqn8GVU4mho1UXn0JGekqlXzL4/oLtNqCluR1QAK+A==" saltValue="wPBFD7qC7LkmsnJPJXvHGg==" spinCount="100000" sheet="1" objects="1" scenarios="1"/>
  <mergeCells count="4">
    <mergeCell ref="C7:I8"/>
    <mergeCell ref="B4:I5"/>
    <mergeCell ref="C14:I15"/>
    <mergeCell ref="C10:I12"/>
  </mergeCells>
  <conditionalFormatting sqref="F57">
    <cfRule type="expression" dxfId="29" priority="40">
      <formula>ISBLANK(F57)</formula>
    </cfRule>
  </conditionalFormatting>
  <conditionalFormatting sqref="F59">
    <cfRule type="expression" dxfId="28" priority="31">
      <formula>ISBLANK(F59)</formula>
    </cfRule>
  </conditionalFormatting>
  <conditionalFormatting sqref="F61">
    <cfRule type="expression" dxfId="27" priority="28">
      <formula>ISBLANK(F61)</formula>
    </cfRule>
  </conditionalFormatting>
  <conditionalFormatting sqref="F63">
    <cfRule type="expression" dxfId="26" priority="25">
      <formula>ISBLANK(F63)</formula>
    </cfRule>
  </conditionalFormatting>
  <conditionalFormatting sqref="D68">
    <cfRule type="expression" dxfId="25" priority="22">
      <formula>ISBLANK(D68)</formula>
    </cfRule>
  </conditionalFormatting>
  <conditionalFormatting sqref="D69:D98">
    <cfRule type="expression" dxfId="24" priority="19">
      <formula>ISBLANK(D69)</formula>
    </cfRule>
  </conditionalFormatting>
  <conditionalFormatting sqref="E68">
    <cfRule type="expression" dxfId="23" priority="16">
      <formula>ISBLANK(E68)</formula>
    </cfRule>
  </conditionalFormatting>
  <conditionalFormatting sqref="E69:E98">
    <cfRule type="expression" dxfId="22" priority="13">
      <formula>ISBLANK(E69)</formula>
    </cfRule>
  </conditionalFormatting>
  <conditionalFormatting sqref="F102">
    <cfRule type="expression" dxfId="21" priority="1">
      <formula>ISERROR($F$102)</formula>
    </cfRule>
    <cfRule type="expression" dxfId="20" priority="10">
      <formula>ISBLANK(F102)</formula>
    </cfRule>
  </conditionalFormatting>
  <conditionalFormatting sqref="F104">
    <cfRule type="expression" dxfId="19" priority="3">
      <formula>ISERROR($F$104)</formula>
    </cfRule>
    <cfRule type="expression" dxfId="18" priority="7">
      <formula>ISBLANK(F104)</formula>
    </cfRule>
  </conditionalFormatting>
  <conditionalFormatting sqref="F106">
    <cfRule type="expression" dxfId="17" priority="2">
      <formula>ISERROR($F$106)</formula>
    </cfRule>
    <cfRule type="expression" dxfId="16" priority="4">
      <formula>ISBLANK(F106)</formula>
    </cfRule>
  </conditionalFormatting>
  <pageMargins left="0.7" right="0.7" top="0.78740157499999996" bottom="0.78740157499999996" header="0.3" footer="0.3"/>
  <pageSetup paperSize="9" scale="95" orientation="portrait" r:id="rId1"/>
  <headerFooter>
    <oddHeader>&amp;L&amp;10HyCool
eLearning</oddHeader>
  </headerFooter>
  <drawing r:id="rId2"/>
  <extLst>
    <ext xmlns:x14="http://schemas.microsoft.com/office/spreadsheetml/2009/9/main" uri="{78C0D931-6437-407d-A8EE-F0AAD7539E65}">
      <x14:conditionalFormattings>
        <x14:conditionalFormatting xmlns:xm="http://schemas.microsoft.com/office/excel/2006/main">
          <x14:cfRule type="expression" priority="41" id="{3F81756E-6B3E-FB4F-B59C-28A7E652B902}">
            <xm:f>F57&lt;&gt;'Exercise storage - Solution'!$I$58</xm:f>
            <x14:dxf>
              <font>
                <color rgb="FF9C0006"/>
              </font>
              <fill>
                <patternFill>
                  <bgColor rgb="FFFFC7CE"/>
                </patternFill>
              </fill>
            </x14:dxf>
          </x14:cfRule>
          <x14:cfRule type="expression" priority="42" stopIfTrue="1" id="{44247F1E-8E7D-1D45-A238-EED60B2121CD}">
            <xm:f>F57='Exercise storage - Solution'!$I$58</xm:f>
            <x14:dxf>
              <font>
                <color rgb="FF006100"/>
              </font>
              <fill>
                <patternFill>
                  <bgColor rgb="FFC6EFCE"/>
                </patternFill>
              </fill>
            </x14:dxf>
          </x14:cfRule>
          <xm:sqref>F57</xm:sqref>
        </x14:conditionalFormatting>
        <x14:conditionalFormatting xmlns:xm="http://schemas.microsoft.com/office/excel/2006/main">
          <x14:cfRule type="expression" priority="32" id="{809E0BE2-FFF0-B547-A1E8-3277104A81D5}">
            <xm:f>F59&lt;&gt;'Exercise storage - Solution'!$I$62</xm:f>
            <x14:dxf>
              <font>
                <color rgb="FF9C0006"/>
              </font>
              <fill>
                <patternFill>
                  <bgColor rgb="FFFFC7CE"/>
                </patternFill>
              </fill>
            </x14:dxf>
          </x14:cfRule>
          <x14:cfRule type="expression" priority="33" stopIfTrue="1" id="{143112CC-F0AF-324F-9EBD-54C1FD9C5610}">
            <xm:f>F59='Exercise storage - Solution'!$I$62</xm:f>
            <x14:dxf>
              <font>
                <color rgb="FF006100"/>
              </font>
              <fill>
                <patternFill>
                  <bgColor rgb="FFC6EFCE"/>
                </patternFill>
              </fill>
            </x14:dxf>
          </x14:cfRule>
          <xm:sqref>F59</xm:sqref>
        </x14:conditionalFormatting>
        <x14:conditionalFormatting xmlns:xm="http://schemas.microsoft.com/office/excel/2006/main">
          <x14:cfRule type="expression" priority="29" id="{57EE529A-4AD6-9E4B-B3A3-7E23EE08D38E}">
            <xm:f>F61&lt;&gt;'Exercise storage - Solution'!$I$66</xm:f>
            <x14:dxf>
              <font>
                <color rgb="FF9C0006"/>
              </font>
              <fill>
                <patternFill>
                  <bgColor rgb="FFFFC7CE"/>
                </patternFill>
              </fill>
            </x14:dxf>
          </x14:cfRule>
          <x14:cfRule type="expression" priority="30" stopIfTrue="1" id="{39A453A0-B6E8-BB47-8F7C-48A4EECD723A}">
            <xm:f>F61='Exercise storage - Solution'!$I$66</xm:f>
            <x14:dxf>
              <font>
                <color rgb="FF006100"/>
              </font>
              <fill>
                <patternFill>
                  <bgColor rgb="FFC6EFCE"/>
                </patternFill>
              </fill>
            </x14:dxf>
          </x14:cfRule>
          <xm:sqref>F61</xm:sqref>
        </x14:conditionalFormatting>
        <x14:conditionalFormatting xmlns:xm="http://schemas.microsoft.com/office/excel/2006/main">
          <x14:cfRule type="expression" priority="26" id="{5A2FBB11-F329-E241-9960-8C3FDAD3545D}">
            <xm:f>F63&lt;&gt;'Exercise storage - Solution'!$I$70</xm:f>
            <x14:dxf>
              <font>
                <color rgb="FF9C0006"/>
              </font>
              <fill>
                <patternFill>
                  <bgColor rgb="FFFFC7CE"/>
                </patternFill>
              </fill>
            </x14:dxf>
          </x14:cfRule>
          <x14:cfRule type="expression" priority="27" stopIfTrue="1" id="{04D21EEE-7183-3146-9581-C2CF846889A3}">
            <xm:f>F63='Exercise storage - Solution'!$I$70</xm:f>
            <x14:dxf>
              <font>
                <color rgb="FF006100"/>
              </font>
              <fill>
                <patternFill>
                  <bgColor rgb="FFC6EFCE"/>
                </patternFill>
              </fill>
            </x14:dxf>
          </x14:cfRule>
          <xm:sqref>F63</xm:sqref>
        </x14:conditionalFormatting>
        <x14:conditionalFormatting xmlns:xm="http://schemas.microsoft.com/office/excel/2006/main">
          <x14:cfRule type="expression" priority="23" id="{2DD54EBF-86FC-6840-A72B-CA25400EC701}">
            <xm:f>D68&lt;&gt;'Exercise storage - Solution'!D75</xm:f>
            <x14:dxf>
              <font>
                <color rgb="FF9C0006"/>
              </font>
              <fill>
                <patternFill>
                  <bgColor rgb="FFFFC7CE"/>
                </patternFill>
              </fill>
            </x14:dxf>
          </x14:cfRule>
          <x14:cfRule type="expression" priority="24" stopIfTrue="1" id="{7C913713-91A2-8244-8D74-A256274BE167}">
            <xm:f>D68='Exercise storage - Solution'!D75</xm:f>
            <x14:dxf>
              <font>
                <color rgb="FF006100"/>
              </font>
              <fill>
                <patternFill>
                  <bgColor rgb="FFC6EFCE"/>
                </patternFill>
              </fill>
            </x14:dxf>
          </x14:cfRule>
          <xm:sqref>D68:E98</xm:sqref>
        </x14:conditionalFormatting>
        <x14:conditionalFormatting xmlns:xm="http://schemas.microsoft.com/office/excel/2006/main">
          <x14:cfRule type="expression" priority="11" id="{0811640A-B15A-F345-B0CB-378F9209983A}">
            <xm:f>F102&lt;&gt;'Exercise storage - Solution'!$I$110</xm:f>
            <x14:dxf>
              <font>
                <color rgb="FF9C0006"/>
              </font>
              <fill>
                <patternFill>
                  <bgColor rgb="FFFFC7CE"/>
                </patternFill>
              </fill>
            </x14:dxf>
          </x14:cfRule>
          <x14:cfRule type="expression" priority="12" stopIfTrue="1" id="{79D9CD50-79A7-7D49-9511-0D6846FDC025}">
            <xm:f>F102='Exercise storage - Solution'!$I$110</xm:f>
            <x14:dxf>
              <font>
                <color rgb="FF006100"/>
              </font>
              <fill>
                <patternFill>
                  <bgColor rgb="FFC6EFCE"/>
                </patternFill>
              </fill>
            </x14:dxf>
          </x14:cfRule>
          <xm:sqref>F102</xm:sqref>
        </x14:conditionalFormatting>
        <x14:conditionalFormatting xmlns:xm="http://schemas.microsoft.com/office/excel/2006/main">
          <x14:cfRule type="expression" priority="8" id="{5BB5B813-87DB-9943-AB90-D5CDD6875308}">
            <xm:f>F104&lt;&gt;'Exercise storage - Solution'!$I$113</xm:f>
            <x14:dxf>
              <font>
                <color rgb="FF9C0006"/>
              </font>
              <fill>
                <patternFill>
                  <bgColor rgb="FFFFC7CE"/>
                </patternFill>
              </fill>
            </x14:dxf>
          </x14:cfRule>
          <x14:cfRule type="expression" priority="9" stopIfTrue="1" id="{B41A4BB2-E475-B242-BC19-13BE89AE8563}">
            <xm:f>F104='Exercise storage - Solution'!$I$113</xm:f>
            <x14:dxf>
              <font>
                <color rgb="FF006100"/>
              </font>
              <fill>
                <patternFill>
                  <bgColor rgb="FFC6EFCE"/>
                </patternFill>
              </fill>
            </x14:dxf>
          </x14:cfRule>
          <xm:sqref>F104</xm:sqref>
        </x14:conditionalFormatting>
        <x14:conditionalFormatting xmlns:xm="http://schemas.microsoft.com/office/excel/2006/main">
          <x14:cfRule type="expression" priority="5" id="{E39040D8-EB49-EB49-BFD3-9A9F7D492246}">
            <xm:f>F106&lt;&gt;'Exercise storage - Solution'!$I$117</xm:f>
            <x14:dxf>
              <font>
                <color rgb="FF9C0006"/>
              </font>
              <fill>
                <patternFill>
                  <bgColor rgb="FFFFC7CE"/>
                </patternFill>
              </fill>
            </x14:dxf>
          </x14:cfRule>
          <x14:cfRule type="expression" priority="6" stopIfTrue="1" id="{AEE00DE0-784E-DA41-A08F-447302390D28}">
            <xm:f>F106='Exercise storage - Solution'!$I$117</xm:f>
            <x14:dxf>
              <font>
                <color rgb="FF006100"/>
              </font>
              <fill>
                <patternFill>
                  <bgColor rgb="FFC6EFCE"/>
                </patternFill>
              </fill>
            </x14:dxf>
          </x14:cfRule>
          <xm:sqref>F106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83FC7-3D20-B645-A844-57A160B21FF3}">
  <sheetPr>
    <tabColor theme="7" tint="0.59999389629810485"/>
  </sheetPr>
  <dimension ref="A1:J162"/>
  <sheetViews>
    <sheetView view="pageLayout" topLeftCell="A94" zoomScaleNormal="100" workbookViewId="0">
      <selection activeCell="G154" sqref="G154"/>
    </sheetView>
  </sheetViews>
  <sheetFormatPr baseColWidth="10" defaultRowHeight="15" x14ac:dyDescent="0.2"/>
  <cols>
    <col min="1" max="2" width="2.6640625" customWidth="1"/>
    <col min="3" max="9" width="11" customWidth="1"/>
    <col min="10" max="11" width="2.6640625" customWidth="1"/>
  </cols>
  <sheetData>
    <row r="1" spans="1:10" x14ac:dyDescent="0.2">
      <c r="A1" s="35"/>
      <c r="B1" s="35"/>
      <c r="C1" s="35"/>
      <c r="D1" s="35"/>
      <c r="E1" s="35"/>
      <c r="F1" s="35"/>
      <c r="G1" s="35"/>
      <c r="H1" s="35"/>
      <c r="I1" s="35"/>
      <c r="J1" s="36"/>
    </row>
    <row r="2" spans="1:10" x14ac:dyDescent="0.2">
      <c r="A2" s="35"/>
      <c r="B2" s="35"/>
      <c r="C2" s="35"/>
      <c r="D2" s="35"/>
      <c r="E2" s="35"/>
      <c r="F2" s="35"/>
      <c r="G2" s="35"/>
      <c r="H2" s="35"/>
      <c r="I2" s="35"/>
      <c r="J2" s="35"/>
    </row>
    <row r="3" spans="1:10" ht="19" x14ac:dyDescent="0.25">
      <c r="A3" s="35"/>
      <c r="B3" s="37" t="s">
        <v>2</v>
      </c>
      <c r="C3" s="35"/>
      <c r="D3" s="35"/>
      <c r="E3" s="35"/>
      <c r="F3" s="35"/>
      <c r="G3" s="35"/>
      <c r="H3" s="35"/>
      <c r="I3" s="35"/>
      <c r="J3" s="35"/>
    </row>
    <row r="4" spans="1:10" ht="16" x14ac:dyDescent="0.2">
      <c r="A4" s="35"/>
      <c r="B4" s="68" t="s">
        <v>37</v>
      </c>
      <c r="C4" s="71" t="s">
        <v>3</v>
      </c>
      <c r="D4" s="71"/>
      <c r="E4" s="71"/>
      <c r="F4" s="71"/>
      <c r="G4" s="71"/>
      <c r="H4" s="71"/>
      <c r="I4" s="71"/>
      <c r="J4" s="35"/>
    </row>
    <row r="5" spans="1:10" x14ac:dyDescent="0.2">
      <c r="A5" s="35"/>
      <c r="C5" s="71"/>
      <c r="D5" s="71"/>
      <c r="E5" s="71"/>
      <c r="F5" s="71"/>
      <c r="G5" s="71"/>
      <c r="H5" s="71"/>
      <c r="I5" s="71"/>
      <c r="J5" s="35"/>
    </row>
    <row r="6" spans="1:10" ht="15" customHeight="1" x14ac:dyDescent="0.2">
      <c r="A6" s="35"/>
      <c r="C6" s="35"/>
      <c r="D6" s="35"/>
      <c r="E6" s="35"/>
      <c r="F6" s="35"/>
      <c r="G6" s="35"/>
      <c r="H6" s="35"/>
      <c r="I6" s="35"/>
      <c r="J6" s="35"/>
    </row>
    <row r="7" spans="1:10" ht="16" x14ac:dyDescent="0.2">
      <c r="A7" s="35"/>
      <c r="B7" s="68" t="s">
        <v>37</v>
      </c>
      <c r="C7" s="72" t="s">
        <v>4</v>
      </c>
      <c r="D7" s="72"/>
      <c r="E7" s="72"/>
      <c r="F7" s="72"/>
      <c r="G7" s="72"/>
      <c r="H7" s="72"/>
      <c r="I7" s="72"/>
      <c r="J7" s="35"/>
    </row>
    <row r="8" spans="1:10" x14ac:dyDescent="0.2">
      <c r="A8" s="35"/>
      <c r="C8" s="72"/>
      <c r="D8" s="72"/>
      <c r="E8" s="72"/>
      <c r="F8" s="72"/>
      <c r="G8" s="72"/>
      <c r="H8" s="72"/>
      <c r="I8" s="72"/>
      <c r="J8" s="35"/>
    </row>
    <row r="9" spans="1:10" x14ac:dyDescent="0.2">
      <c r="A9" s="35"/>
      <c r="C9" s="35"/>
      <c r="D9" s="35"/>
      <c r="E9" s="35"/>
      <c r="F9" s="35"/>
      <c r="G9" s="35"/>
      <c r="H9" s="35"/>
      <c r="I9" s="35"/>
      <c r="J9" s="35"/>
    </row>
    <row r="10" spans="1:10" ht="16" x14ac:dyDescent="0.2">
      <c r="A10" s="35"/>
      <c r="B10" s="68" t="s">
        <v>37</v>
      </c>
      <c r="C10" s="72" t="s">
        <v>5</v>
      </c>
      <c r="D10" s="72"/>
      <c r="E10" s="72"/>
      <c r="F10" s="72"/>
      <c r="G10" s="72"/>
      <c r="H10" s="72"/>
      <c r="I10" s="72"/>
      <c r="J10" s="35"/>
    </row>
    <row r="11" spans="1:10" x14ac:dyDescent="0.2">
      <c r="A11" s="35"/>
      <c r="B11" s="35"/>
      <c r="C11" s="72"/>
      <c r="D11" s="72"/>
      <c r="E11" s="72"/>
      <c r="F11" s="72"/>
      <c r="G11" s="72"/>
      <c r="H11" s="72"/>
      <c r="I11" s="72"/>
      <c r="J11" s="35"/>
    </row>
    <row r="12" spans="1:10" x14ac:dyDescent="0.2">
      <c r="A12" s="35"/>
      <c r="B12" s="35"/>
      <c r="C12" s="72"/>
      <c r="D12" s="72"/>
      <c r="E12" s="72"/>
      <c r="F12" s="72"/>
      <c r="G12" s="72"/>
      <c r="H12" s="72"/>
      <c r="I12" s="72"/>
      <c r="J12" s="35"/>
    </row>
    <row r="13" spans="1:10" x14ac:dyDescent="0.2">
      <c r="A13" s="35"/>
      <c r="B13" s="35"/>
      <c r="C13" s="35"/>
      <c r="D13" s="35"/>
      <c r="E13" s="35"/>
      <c r="F13" s="35"/>
      <c r="G13" s="35"/>
      <c r="H13" s="35"/>
      <c r="I13" s="35"/>
      <c r="J13" s="35"/>
    </row>
    <row r="14" spans="1:10" ht="19" x14ac:dyDescent="0.25">
      <c r="A14" s="35"/>
      <c r="B14" s="37" t="s">
        <v>6</v>
      </c>
      <c r="C14" s="35"/>
      <c r="D14" s="35"/>
      <c r="E14" s="35"/>
      <c r="F14" s="35"/>
      <c r="G14" s="35"/>
      <c r="H14" s="35"/>
      <c r="I14" s="35"/>
      <c r="J14" s="35"/>
    </row>
    <row r="15" spans="1:10" x14ac:dyDescent="0.2">
      <c r="A15" s="35"/>
      <c r="B15" s="35"/>
      <c r="C15" s="35"/>
      <c r="D15" s="35"/>
      <c r="E15" s="35"/>
      <c r="F15" s="35"/>
      <c r="G15" s="35"/>
      <c r="H15" s="35"/>
      <c r="I15" s="35"/>
      <c r="J15" s="35"/>
    </row>
    <row r="16" spans="1:10" x14ac:dyDescent="0.2">
      <c r="A16" s="35"/>
      <c r="B16" s="38" t="s">
        <v>1</v>
      </c>
      <c r="C16" s="39"/>
      <c r="D16" s="39"/>
      <c r="E16" s="39"/>
      <c r="F16" s="35"/>
      <c r="G16" s="35"/>
      <c r="H16" s="35"/>
      <c r="I16" s="35"/>
      <c r="J16" s="35"/>
    </row>
    <row r="17" spans="1:10" x14ac:dyDescent="0.2">
      <c r="A17" s="35"/>
      <c r="B17" s="35"/>
      <c r="C17" s="40" t="s">
        <v>17</v>
      </c>
      <c r="D17" s="40"/>
      <c r="E17" s="40"/>
      <c r="F17" s="41">
        <v>50</v>
      </c>
      <c r="G17" s="35"/>
      <c r="H17" s="35"/>
      <c r="I17" s="35"/>
      <c r="J17" s="35"/>
    </row>
    <row r="18" spans="1:10" x14ac:dyDescent="0.2">
      <c r="A18" s="35"/>
      <c r="B18" s="35"/>
      <c r="C18" s="42" t="s">
        <v>18</v>
      </c>
      <c r="D18" s="42"/>
      <c r="E18" s="42"/>
      <c r="F18" s="43">
        <v>80</v>
      </c>
      <c r="G18" s="35"/>
      <c r="H18" s="35"/>
      <c r="I18" s="35"/>
      <c r="J18" s="35"/>
    </row>
    <row r="19" spans="1:10" x14ac:dyDescent="0.2">
      <c r="A19" s="35"/>
      <c r="B19" s="35"/>
      <c r="C19" s="39"/>
      <c r="D19" s="39"/>
      <c r="E19" s="39"/>
      <c r="F19" s="35"/>
      <c r="G19" s="35"/>
      <c r="H19" s="35"/>
      <c r="I19" s="35"/>
      <c r="J19" s="35"/>
    </row>
    <row r="20" spans="1:10" x14ac:dyDescent="0.2">
      <c r="A20" s="35"/>
      <c r="B20" s="38" t="s">
        <v>9</v>
      </c>
      <c r="C20" s="39"/>
      <c r="D20" s="39"/>
      <c r="E20" s="39"/>
      <c r="F20" s="35"/>
      <c r="G20" s="35"/>
      <c r="H20" s="35"/>
      <c r="I20" s="35"/>
      <c r="J20" s="35"/>
    </row>
    <row r="21" spans="1:10" x14ac:dyDescent="0.2">
      <c r="A21" s="35"/>
      <c r="B21" s="35"/>
      <c r="C21" s="40" t="s">
        <v>10</v>
      </c>
      <c r="D21" s="40"/>
      <c r="E21" s="40"/>
      <c r="F21" s="44">
        <v>4.1900000000000004</v>
      </c>
      <c r="G21" s="35"/>
      <c r="H21" s="35"/>
      <c r="I21" s="35"/>
      <c r="J21" s="35"/>
    </row>
    <row r="22" spans="1:10" x14ac:dyDescent="0.2">
      <c r="A22" s="35"/>
      <c r="B22" s="35"/>
      <c r="C22" s="45" t="s">
        <v>11</v>
      </c>
      <c r="D22" s="45"/>
      <c r="E22" s="45"/>
      <c r="F22" s="46">
        <v>1000</v>
      </c>
      <c r="G22" s="35"/>
      <c r="H22" s="35"/>
      <c r="I22" s="35"/>
      <c r="J22" s="35"/>
    </row>
    <row r="23" spans="1:10" x14ac:dyDescent="0.2">
      <c r="A23" s="35"/>
      <c r="B23" s="35"/>
      <c r="C23" s="35"/>
      <c r="D23" s="35"/>
      <c r="E23" s="35"/>
      <c r="F23" s="35"/>
      <c r="G23" s="35"/>
      <c r="H23" s="35"/>
      <c r="I23" s="35"/>
      <c r="J23" s="35"/>
    </row>
    <row r="24" spans="1:10" x14ac:dyDescent="0.2">
      <c r="A24" s="35"/>
      <c r="B24" s="35"/>
      <c r="C24" s="40" t="s">
        <v>12</v>
      </c>
      <c r="D24" s="40"/>
      <c r="E24" s="40"/>
      <c r="F24" s="44">
        <v>1.8</v>
      </c>
      <c r="G24" s="35"/>
      <c r="H24" s="35"/>
      <c r="I24" s="35"/>
      <c r="J24" s="35"/>
    </row>
    <row r="25" spans="1:10" x14ac:dyDescent="0.2">
      <c r="A25" s="35"/>
      <c r="B25" s="35"/>
      <c r="C25" s="42" t="s">
        <v>13</v>
      </c>
      <c r="D25" s="42"/>
      <c r="E25" s="42"/>
      <c r="F25" s="47">
        <v>1.5</v>
      </c>
      <c r="G25" s="35"/>
      <c r="H25" s="35"/>
      <c r="I25" s="35"/>
      <c r="J25" s="35"/>
    </row>
    <row r="26" spans="1:10" x14ac:dyDescent="0.2">
      <c r="A26" s="35"/>
      <c r="B26" s="35"/>
      <c r="C26" s="42" t="s">
        <v>14</v>
      </c>
      <c r="D26" s="42"/>
      <c r="E26" s="42"/>
      <c r="F26" s="48">
        <v>120</v>
      </c>
      <c r="G26" s="35"/>
      <c r="H26" s="35"/>
      <c r="I26" s="35"/>
      <c r="J26" s="35"/>
    </row>
    <row r="27" spans="1:10" x14ac:dyDescent="0.2">
      <c r="A27" s="35"/>
      <c r="B27" s="35"/>
      <c r="C27" s="42" t="s">
        <v>15</v>
      </c>
      <c r="D27" s="42"/>
      <c r="E27" s="42"/>
      <c r="F27" s="43">
        <v>65</v>
      </c>
      <c r="G27" s="35"/>
      <c r="H27" s="35"/>
      <c r="I27" s="35"/>
      <c r="J27" s="35"/>
    </row>
    <row r="28" spans="1:10" x14ac:dyDescent="0.2">
      <c r="A28" s="35"/>
      <c r="B28" s="35"/>
      <c r="C28" s="42" t="s">
        <v>16</v>
      </c>
      <c r="D28" s="42"/>
      <c r="E28" s="42"/>
      <c r="F28" s="46">
        <v>850</v>
      </c>
      <c r="G28" s="35"/>
      <c r="H28" s="35"/>
      <c r="I28" s="35"/>
      <c r="J28" s="35"/>
    </row>
    <row r="29" spans="1:10" x14ac:dyDescent="0.2">
      <c r="A29" s="35"/>
      <c r="B29" s="35"/>
      <c r="C29" s="35"/>
      <c r="D29" s="35"/>
      <c r="E29" s="35"/>
      <c r="F29" s="35"/>
      <c r="G29" s="35"/>
      <c r="H29" s="35"/>
      <c r="I29" s="35"/>
      <c r="J29" s="35"/>
    </row>
    <row r="30" spans="1:10" x14ac:dyDescent="0.2">
      <c r="A30" s="35"/>
      <c r="B30" s="35"/>
      <c r="C30" s="35"/>
      <c r="D30" s="35"/>
      <c r="E30" s="35"/>
      <c r="F30" s="35"/>
      <c r="G30" s="35"/>
      <c r="H30" s="35"/>
      <c r="I30" s="35"/>
      <c r="J30" s="35"/>
    </row>
    <row r="31" spans="1:10" ht="19" x14ac:dyDescent="0.25">
      <c r="A31" s="35"/>
      <c r="B31" s="37" t="s">
        <v>8</v>
      </c>
      <c r="C31" s="35"/>
      <c r="D31" s="35"/>
      <c r="E31" s="35"/>
      <c r="F31" s="35"/>
      <c r="G31" s="35"/>
      <c r="H31" s="35"/>
      <c r="I31" s="35"/>
      <c r="J31" s="35"/>
    </row>
    <row r="32" spans="1:10" x14ac:dyDescent="0.2">
      <c r="A32" s="35"/>
      <c r="B32" s="35"/>
      <c r="C32" s="49"/>
      <c r="D32" s="49"/>
      <c r="E32" s="49"/>
      <c r="F32" s="35"/>
      <c r="G32" s="35"/>
      <c r="H32" s="35"/>
      <c r="I32" s="35"/>
      <c r="J32" s="35"/>
    </row>
    <row r="33" spans="1:10" x14ac:dyDescent="0.2">
      <c r="A33" s="35"/>
      <c r="B33" s="35"/>
      <c r="C33" s="49"/>
      <c r="D33" s="49"/>
      <c r="E33" s="49"/>
      <c r="F33" s="35"/>
      <c r="G33" s="35"/>
      <c r="H33" s="35"/>
      <c r="I33" s="35"/>
      <c r="J33" s="35"/>
    </row>
    <row r="34" spans="1:10" x14ac:dyDescent="0.2">
      <c r="A34" s="35"/>
      <c r="B34" s="35"/>
      <c r="C34" s="35"/>
      <c r="D34" s="35"/>
      <c r="E34" s="35"/>
      <c r="F34" s="35"/>
      <c r="G34" s="35"/>
      <c r="H34" s="35"/>
      <c r="I34" s="35"/>
      <c r="J34" s="35"/>
    </row>
    <row r="35" spans="1:10" x14ac:dyDescent="0.2">
      <c r="A35" s="35"/>
      <c r="B35" s="35"/>
      <c r="C35" s="35" t="s">
        <v>19</v>
      </c>
      <c r="D35" s="35"/>
      <c r="E35" s="35"/>
      <c r="F35" s="35"/>
      <c r="G35" s="35"/>
      <c r="H35" s="35"/>
      <c r="I35" s="35"/>
      <c r="J35" s="35"/>
    </row>
    <row r="36" spans="1:10" x14ac:dyDescent="0.2">
      <c r="A36" s="35"/>
      <c r="B36" s="35"/>
      <c r="C36" s="35"/>
      <c r="D36" s="35"/>
      <c r="E36" s="35"/>
      <c r="F36" s="35"/>
      <c r="G36" s="35"/>
      <c r="H36" s="35"/>
      <c r="I36" s="35"/>
      <c r="J36" s="35"/>
    </row>
    <row r="37" spans="1:10" x14ac:dyDescent="0.2">
      <c r="A37" s="35"/>
      <c r="B37" s="35"/>
      <c r="C37" s="35"/>
      <c r="D37" s="35"/>
      <c r="E37" s="35"/>
      <c r="F37" s="35"/>
      <c r="G37" s="35"/>
      <c r="H37" s="35"/>
      <c r="I37" s="35"/>
      <c r="J37" s="35"/>
    </row>
    <row r="38" spans="1:10" x14ac:dyDescent="0.2">
      <c r="A38" s="35"/>
      <c r="B38" s="35"/>
      <c r="C38" s="35"/>
      <c r="D38" s="35"/>
      <c r="E38" s="35"/>
      <c r="F38" s="35"/>
      <c r="G38" s="35"/>
      <c r="H38" s="35"/>
      <c r="I38" s="35"/>
      <c r="J38" s="35"/>
    </row>
    <row r="39" spans="1:10" x14ac:dyDescent="0.2">
      <c r="A39" s="35"/>
      <c r="B39" s="35"/>
      <c r="C39" s="35" t="s">
        <v>20</v>
      </c>
      <c r="D39" s="35"/>
      <c r="E39" s="35"/>
      <c r="F39" s="35"/>
      <c r="G39" s="35"/>
      <c r="H39" s="35"/>
      <c r="I39" s="35"/>
      <c r="J39" s="35"/>
    </row>
    <row r="40" spans="1:10" x14ac:dyDescent="0.2">
      <c r="A40" s="35"/>
      <c r="B40" s="35"/>
      <c r="C40" s="35"/>
      <c r="D40" s="35"/>
      <c r="E40" s="35"/>
      <c r="F40" s="35"/>
      <c r="G40" s="35"/>
      <c r="H40" s="35"/>
      <c r="I40" s="35"/>
      <c r="J40" s="35"/>
    </row>
    <row r="41" spans="1:10" x14ac:dyDescent="0.2">
      <c r="A41" s="35"/>
      <c r="B41" s="35"/>
      <c r="C41" s="35"/>
      <c r="D41" s="35"/>
      <c r="E41" s="35"/>
      <c r="F41" s="35"/>
      <c r="G41" s="35"/>
      <c r="H41" s="35"/>
      <c r="I41" s="35"/>
      <c r="J41" s="35"/>
    </row>
    <row r="42" spans="1:10" x14ac:dyDescent="0.2">
      <c r="A42" s="35"/>
      <c r="B42" s="35"/>
      <c r="C42" s="35"/>
      <c r="D42" s="35"/>
      <c r="E42" s="35"/>
      <c r="F42" s="35"/>
      <c r="G42" s="35"/>
      <c r="H42" s="35"/>
      <c r="I42" s="35"/>
      <c r="J42" s="35"/>
    </row>
    <row r="43" spans="1:10" x14ac:dyDescent="0.2">
      <c r="A43" s="35"/>
      <c r="B43" s="35"/>
      <c r="C43" s="35"/>
      <c r="D43" s="35"/>
      <c r="E43" s="35"/>
      <c r="F43" s="35"/>
      <c r="G43" s="35"/>
      <c r="H43" s="35"/>
      <c r="I43" s="35"/>
      <c r="J43" s="35"/>
    </row>
    <row r="44" spans="1:10" x14ac:dyDescent="0.2">
      <c r="A44" s="35"/>
      <c r="B44" s="35"/>
      <c r="C44" s="35"/>
      <c r="D44" s="35"/>
      <c r="E44" s="35"/>
      <c r="F44" s="35"/>
      <c r="G44" s="35"/>
      <c r="H44" s="35"/>
      <c r="I44" s="35"/>
      <c r="J44" s="35"/>
    </row>
    <row r="45" spans="1:10" x14ac:dyDescent="0.2">
      <c r="A45" s="35"/>
      <c r="B45" s="35"/>
      <c r="C45" s="35"/>
      <c r="D45" s="35"/>
      <c r="E45" s="35"/>
      <c r="F45" s="35"/>
      <c r="G45" s="35"/>
      <c r="H45" s="35"/>
      <c r="I45" s="35"/>
      <c r="J45" s="35"/>
    </row>
    <row r="46" spans="1:10" x14ac:dyDescent="0.2">
      <c r="A46" s="35"/>
      <c r="B46" s="35"/>
      <c r="C46" s="35"/>
      <c r="D46" s="35"/>
      <c r="E46" s="35"/>
      <c r="F46" s="35"/>
      <c r="G46" s="35"/>
      <c r="H46" s="35"/>
      <c r="I46" s="35"/>
      <c r="J46" s="35"/>
    </row>
    <row r="47" spans="1:10" x14ac:dyDescent="0.2">
      <c r="A47" s="35"/>
      <c r="B47" s="35"/>
      <c r="C47" s="35"/>
      <c r="D47" s="35"/>
      <c r="E47" s="35"/>
      <c r="F47" s="35"/>
      <c r="G47" s="35"/>
      <c r="H47" s="35"/>
      <c r="I47" s="35"/>
      <c r="J47" s="35"/>
    </row>
    <row r="48" spans="1:10" x14ac:dyDescent="0.2">
      <c r="A48" s="35"/>
      <c r="B48" s="35"/>
      <c r="C48" s="35"/>
      <c r="D48" s="35"/>
      <c r="E48" s="35"/>
      <c r="F48" s="35"/>
      <c r="G48" s="35"/>
      <c r="H48" s="35"/>
      <c r="I48" s="35"/>
      <c r="J48" s="35"/>
    </row>
    <row r="49" spans="1:10" x14ac:dyDescent="0.2">
      <c r="A49" s="35"/>
      <c r="B49" s="35"/>
      <c r="C49" s="35"/>
      <c r="D49" s="35"/>
      <c r="E49" s="35"/>
      <c r="F49" s="35"/>
      <c r="G49" s="35"/>
      <c r="H49" s="35"/>
      <c r="I49" s="35"/>
      <c r="J49" s="35"/>
    </row>
    <row r="50" spans="1:10" x14ac:dyDescent="0.2">
      <c r="A50" s="35"/>
      <c r="B50" s="35"/>
      <c r="C50" s="35"/>
      <c r="D50" s="35"/>
      <c r="E50" s="35"/>
      <c r="F50" s="35"/>
      <c r="G50" s="35"/>
      <c r="H50" s="35"/>
      <c r="I50" s="35"/>
      <c r="J50" s="35"/>
    </row>
    <row r="51" spans="1:10" x14ac:dyDescent="0.2">
      <c r="A51" s="35"/>
      <c r="B51" s="35"/>
      <c r="C51" s="35"/>
      <c r="D51" s="35"/>
      <c r="E51" s="35"/>
      <c r="F51" s="35"/>
      <c r="G51" s="35"/>
      <c r="H51" s="35"/>
      <c r="I51" s="35"/>
      <c r="J51" s="35"/>
    </row>
    <row r="52" spans="1:10" x14ac:dyDescent="0.2">
      <c r="A52" s="35"/>
      <c r="B52" s="35"/>
      <c r="C52" s="35"/>
      <c r="D52" s="35"/>
      <c r="E52" s="35"/>
      <c r="F52" s="35"/>
      <c r="G52" s="35"/>
      <c r="H52" s="35"/>
      <c r="I52" s="35"/>
      <c r="J52" s="35"/>
    </row>
    <row r="53" spans="1:10" x14ac:dyDescent="0.2">
      <c r="A53" s="35"/>
      <c r="B53" s="35"/>
      <c r="C53" s="35"/>
      <c r="D53" s="35"/>
      <c r="E53" s="35"/>
      <c r="F53" s="35"/>
      <c r="G53" s="35"/>
      <c r="H53" s="35"/>
      <c r="I53" s="35"/>
      <c r="J53" s="35"/>
    </row>
    <row r="54" spans="1:10" x14ac:dyDescent="0.2">
      <c r="A54" s="35"/>
      <c r="B54" s="35"/>
      <c r="C54" s="35"/>
      <c r="D54" s="35"/>
      <c r="E54" s="35"/>
      <c r="F54" s="35"/>
      <c r="G54" s="35"/>
      <c r="H54" s="35"/>
      <c r="I54" s="35"/>
      <c r="J54" s="35"/>
    </row>
    <row r="55" spans="1:10" x14ac:dyDescent="0.2">
      <c r="A55" s="35"/>
      <c r="B55" s="35"/>
      <c r="C55" s="35"/>
      <c r="D55" s="35"/>
      <c r="E55" s="35"/>
      <c r="F55" s="35"/>
      <c r="G55" s="35"/>
      <c r="H55" s="35"/>
      <c r="I55" s="35"/>
      <c r="J55" s="35"/>
    </row>
    <row r="56" spans="1:10" x14ac:dyDescent="0.2">
      <c r="A56" s="35"/>
      <c r="B56" s="35"/>
      <c r="C56" s="35"/>
      <c r="D56" s="35"/>
      <c r="E56" s="35"/>
      <c r="F56" s="35"/>
      <c r="G56" s="35"/>
      <c r="H56" s="35"/>
      <c r="I56" s="35"/>
      <c r="J56" s="35"/>
    </row>
    <row r="57" spans="1:10" ht="19" x14ac:dyDescent="0.25">
      <c r="A57" s="35"/>
      <c r="B57" s="37" t="s">
        <v>7</v>
      </c>
      <c r="C57" s="35"/>
      <c r="D57" s="35"/>
      <c r="E57" s="35"/>
      <c r="F57" s="35"/>
      <c r="G57" s="35"/>
      <c r="H57" s="35"/>
      <c r="I57" s="35"/>
      <c r="J57" s="35"/>
    </row>
    <row r="58" spans="1:10" ht="16" x14ac:dyDescent="0.2">
      <c r="A58" s="35"/>
      <c r="B58" s="68" t="s">
        <v>37</v>
      </c>
      <c r="C58" s="35" t="s">
        <v>21</v>
      </c>
      <c r="D58" s="35"/>
      <c r="E58" s="35"/>
      <c r="F58" s="35"/>
      <c r="G58" s="35"/>
      <c r="H58" s="35"/>
      <c r="I58" s="50">
        <f>F21*(F18-F17)</f>
        <v>125.70000000000002</v>
      </c>
      <c r="J58" s="35"/>
    </row>
    <row r="59" spans="1:10" x14ac:dyDescent="0.2">
      <c r="A59" s="35"/>
      <c r="B59" s="35"/>
      <c r="C59" s="35"/>
      <c r="D59" s="35"/>
      <c r="E59" s="35"/>
      <c r="F59" s="35"/>
      <c r="G59" s="35"/>
      <c r="H59" s="35"/>
      <c r="I59" s="35"/>
      <c r="J59" s="35"/>
    </row>
    <row r="60" spans="1:10" x14ac:dyDescent="0.2">
      <c r="A60" s="35"/>
      <c r="B60" s="35"/>
      <c r="C60" s="35"/>
      <c r="D60" s="35"/>
      <c r="E60" s="35"/>
      <c r="F60" s="35"/>
      <c r="G60" s="35"/>
      <c r="H60" s="35"/>
      <c r="I60" s="35"/>
      <c r="J60" s="35"/>
    </row>
    <row r="61" spans="1:10" x14ac:dyDescent="0.2">
      <c r="A61" s="35"/>
      <c r="B61" s="35"/>
      <c r="C61" s="35"/>
      <c r="D61" s="35"/>
      <c r="E61" s="35"/>
      <c r="F61" s="35"/>
      <c r="G61" s="35"/>
      <c r="H61" s="35"/>
      <c r="I61" s="35"/>
      <c r="J61" s="35"/>
    </row>
    <row r="62" spans="1:10" x14ac:dyDescent="0.2">
      <c r="A62" s="35"/>
      <c r="B62" s="35"/>
      <c r="C62" s="35" t="s">
        <v>22</v>
      </c>
      <c r="D62" s="35"/>
      <c r="E62" s="35"/>
      <c r="F62" s="35"/>
      <c r="G62" s="35"/>
      <c r="H62" s="35"/>
      <c r="I62" s="51">
        <f>I58*F22</f>
        <v>125700.00000000001</v>
      </c>
      <c r="J62" s="35"/>
    </row>
    <row r="63" spans="1:10" x14ac:dyDescent="0.2">
      <c r="A63" s="35"/>
      <c r="B63" s="35"/>
      <c r="C63" s="35"/>
      <c r="D63" s="35"/>
      <c r="E63" s="35"/>
      <c r="F63" s="35"/>
      <c r="G63" s="35"/>
      <c r="H63" s="35"/>
      <c r="I63" s="35"/>
      <c r="J63" s="35"/>
    </row>
    <row r="64" spans="1:10" x14ac:dyDescent="0.2">
      <c r="A64" s="35"/>
      <c r="B64" s="35"/>
      <c r="C64" s="35"/>
      <c r="D64" s="35"/>
      <c r="E64" s="35"/>
      <c r="F64" s="35"/>
      <c r="G64" s="35"/>
      <c r="H64" s="52"/>
      <c r="I64" s="52"/>
      <c r="J64" s="35"/>
    </row>
    <row r="65" spans="1:10" x14ac:dyDescent="0.2">
      <c r="A65" s="35"/>
      <c r="B65" s="35"/>
      <c r="C65" s="35"/>
      <c r="D65" s="35"/>
      <c r="E65" s="35"/>
      <c r="F65" s="35"/>
      <c r="G65" s="35"/>
      <c r="H65" s="52"/>
      <c r="I65" s="52"/>
      <c r="J65" s="35"/>
    </row>
    <row r="66" spans="1:10" x14ac:dyDescent="0.2">
      <c r="A66" s="35"/>
      <c r="B66" s="35"/>
      <c r="C66" s="35" t="s">
        <v>23</v>
      </c>
      <c r="D66" s="35"/>
      <c r="E66" s="35"/>
      <c r="F66" s="35"/>
      <c r="G66" s="35"/>
      <c r="H66" s="35"/>
      <c r="I66" s="50">
        <f>F25*(F27-F17)+F26+F24*(F18-F27)</f>
        <v>169.5</v>
      </c>
      <c r="J66" s="35"/>
    </row>
    <row r="67" spans="1:10" x14ac:dyDescent="0.2">
      <c r="A67" s="35"/>
      <c r="B67" s="35"/>
      <c r="C67" s="35"/>
      <c r="D67" s="35"/>
      <c r="E67" s="35"/>
      <c r="F67" s="35"/>
      <c r="G67" s="35"/>
      <c r="H67" s="35"/>
      <c r="I67" s="35"/>
      <c r="J67" s="35"/>
    </row>
    <row r="68" spans="1:10" x14ac:dyDescent="0.2">
      <c r="A68" s="35"/>
      <c r="B68" s="35"/>
      <c r="C68" s="35"/>
      <c r="D68" s="35"/>
      <c r="E68" s="35"/>
      <c r="F68" s="35"/>
      <c r="G68" s="35"/>
      <c r="H68" s="35"/>
      <c r="I68" s="35"/>
      <c r="J68" s="35"/>
    </row>
    <row r="69" spans="1:10" x14ac:dyDescent="0.2">
      <c r="A69" s="35"/>
      <c r="B69" s="35"/>
      <c r="C69" s="35"/>
      <c r="D69" s="35"/>
      <c r="E69" s="35"/>
      <c r="F69" s="35"/>
      <c r="G69" s="35"/>
      <c r="H69" s="35"/>
      <c r="I69" s="35"/>
      <c r="J69" s="35"/>
    </row>
    <row r="70" spans="1:10" x14ac:dyDescent="0.2">
      <c r="A70" s="35"/>
      <c r="B70" s="35"/>
      <c r="C70" s="35" t="s">
        <v>24</v>
      </c>
      <c r="D70" s="35"/>
      <c r="E70" s="35"/>
      <c r="F70" s="35"/>
      <c r="G70" s="35"/>
      <c r="H70" s="35"/>
      <c r="I70" s="51">
        <f>I66*F28</f>
        <v>144075</v>
      </c>
      <c r="J70" s="35"/>
    </row>
    <row r="71" spans="1:10" x14ac:dyDescent="0.2">
      <c r="A71" s="35"/>
      <c r="B71" s="35"/>
      <c r="C71" s="35"/>
      <c r="D71" s="35"/>
      <c r="E71" s="35"/>
      <c r="F71" s="35"/>
      <c r="G71" s="35"/>
      <c r="H71" s="35"/>
      <c r="I71" s="35"/>
      <c r="J71" s="35"/>
    </row>
    <row r="72" spans="1:10" x14ac:dyDescent="0.2">
      <c r="A72" s="35"/>
      <c r="B72" s="35"/>
      <c r="C72" s="35"/>
      <c r="D72" s="35"/>
      <c r="E72" s="35"/>
      <c r="F72" s="35"/>
      <c r="G72" s="35"/>
      <c r="H72" s="35"/>
      <c r="I72" s="35"/>
      <c r="J72" s="35"/>
    </row>
    <row r="73" spans="1:10" x14ac:dyDescent="0.2">
      <c r="A73" s="35"/>
      <c r="B73" s="35"/>
      <c r="C73" s="35"/>
      <c r="D73" s="35"/>
      <c r="E73" s="35"/>
      <c r="F73" s="35"/>
      <c r="G73" s="35"/>
      <c r="H73" s="35"/>
      <c r="I73" s="35"/>
      <c r="J73" s="35"/>
    </row>
    <row r="74" spans="1:10" ht="16" x14ac:dyDescent="0.2">
      <c r="A74" s="35"/>
      <c r="B74" s="68" t="s">
        <v>37</v>
      </c>
      <c r="C74" s="53" t="s">
        <v>28</v>
      </c>
      <c r="D74" s="54" t="s">
        <v>25</v>
      </c>
      <c r="E74" s="54" t="s">
        <v>0</v>
      </c>
      <c r="F74" s="35"/>
      <c r="G74" s="35"/>
      <c r="H74" s="35"/>
      <c r="I74" s="35"/>
      <c r="J74" s="35"/>
    </row>
    <row r="75" spans="1:10" x14ac:dyDescent="0.2">
      <c r="A75" s="35"/>
      <c r="B75" s="35"/>
      <c r="C75" s="55">
        <v>50</v>
      </c>
      <c r="D75" s="56">
        <v>0</v>
      </c>
      <c r="E75" s="56">
        <v>0</v>
      </c>
      <c r="F75" s="35"/>
      <c r="G75" s="35"/>
      <c r="H75" s="35"/>
      <c r="I75" s="35"/>
      <c r="J75" s="35"/>
    </row>
    <row r="76" spans="1:10" x14ac:dyDescent="0.2">
      <c r="A76" s="35"/>
      <c r="B76" s="35"/>
      <c r="C76" s="55">
        <v>51</v>
      </c>
      <c r="D76" s="56">
        <f>D75+$F$21</f>
        <v>4.1900000000000004</v>
      </c>
      <c r="E76" s="56">
        <f>E75+F$25</f>
        <v>1.5</v>
      </c>
      <c r="F76" s="35"/>
      <c r="G76" s="35"/>
      <c r="H76" s="35"/>
      <c r="I76" s="35"/>
      <c r="J76" s="35"/>
    </row>
    <row r="77" spans="1:10" x14ac:dyDescent="0.2">
      <c r="A77" s="35"/>
      <c r="B77" s="35"/>
      <c r="C77" s="55">
        <v>52</v>
      </c>
      <c r="D77" s="56">
        <f t="shared" ref="D77:D105" si="0">D76+$F$21</f>
        <v>8.3800000000000008</v>
      </c>
      <c r="E77" s="56">
        <f t="shared" ref="E77:E89" si="1">E76+F$25</f>
        <v>3</v>
      </c>
      <c r="F77" s="35"/>
      <c r="G77" s="35"/>
      <c r="H77" s="35"/>
      <c r="I77" s="35"/>
      <c r="J77" s="35"/>
    </row>
    <row r="78" spans="1:10" x14ac:dyDescent="0.2">
      <c r="A78" s="35"/>
      <c r="B78" s="35"/>
      <c r="C78" s="55">
        <v>53</v>
      </c>
      <c r="D78" s="56">
        <f t="shared" si="0"/>
        <v>12.57</v>
      </c>
      <c r="E78" s="56">
        <f t="shared" si="1"/>
        <v>4.5</v>
      </c>
      <c r="F78" s="35"/>
      <c r="G78" s="35"/>
      <c r="H78" s="35"/>
      <c r="I78" s="35"/>
      <c r="J78" s="35"/>
    </row>
    <row r="79" spans="1:10" x14ac:dyDescent="0.2">
      <c r="A79" s="35"/>
      <c r="B79" s="35"/>
      <c r="C79" s="55">
        <v>54</v>
      </c>
      <c r="D79" s="56">
        <f t="shared" si="0"/>
        <v>16.760000000000002</v>
      </c>
      <c r="E79" s="56">
        <f t="shared" si="1"/>
        <v>6</v>
      </c>
      <c r="F79" s="35"/>
      <c r="G79" s="35"/>
      <c r="H79" s="35"/>
      <c r="I79" s="35"/>
      <c r="J79" s="35"/>
    </row>
    <row r="80" spans="1:10" x14ac:dyDescent="0.2">
      <c r="A80" s="35"/>
      <c r="B80" s="35"/>
      <c r="C80" s="55">
        <v>55</v>
      </c>
      <c r="D80" s="56">
        <f t="shared" si="0"/>
        <v>20.950000000000003</v>
      </c>
      <c r="E80" s="56">
        <f t="shared" si="1"/>
        <v>7.5</v>
      </c>
      <c r="F80" s="35"/>
      <c r="G80" s="35"/>
      <c r="H80" s="35"/>
      <c r="I80" s="35"/>
      <c r="J80" s="35"/>
    </row>
    <row r="81" spans="1:10" x14ac:dyDescent="0.2">
      <c r="A81" s="35"/>
      <c r="B81" s="35"/>
      <c r="C81" s="55">
        <v>56</v>
      </c>
      <c r="D81" s="56">
        <f t="shared" si="0"/>
        <v>25.140000000000004</v>
      </c>
      <c r="E81" s="56">
        <f t="shared" si="1"/>
        <v>9</v>
      </c>
      <c r="F81" s="35"/>
      <c r="G81" s="35"/>
      <c r="H81" s="35"/>
      <c r="I81" s="35"/>
      <c r="J81" s="35"/>
    </row>
    <row r="82" spans="1:10" x14ac:dyDescent="0.2">
      <c r="A82" s="35"/>
      <c r="B82" s="35"/>
      <c r="C82" s="55">
        <v>57</v>
      </c>
      <c r="D82" s="56">
        <f t="shared" si="0"/>
        <v>29.330000000000005</v>
      </c>
      <c r="E82" s="56">
        <f t="shared" si="1"/>
        <v>10.5</v>
      </c>
      <c r="F82" s="35"/>
      <c r="G82" s="35"/>
      <c r="H82" s="35"/>
      <c r="I82" s="35"/>
      <c r="J82" s="35"/>
    </row>
    <row r="83" spans="1:10" x14ac:dyDescent="0.2">
      <c r="A83" s="35"/>
      <c r="B83" s="35"/>
      <c r="C83" s="55">
        <v>58</v>
      </c>
      <c r="D83" s="56">
        <f t="shared" si="0"/>
        <v>33.520000000000003</v>
      </c>
      <c r="E83" s="56">
        <f t="shared" si="1"/>
        <v>12</v>
      </c>
      <c r="F83" s="35"/>
      <c r="G83" s="35"/>
      <c r="H83" s="35"/>
      <c r="I83" s="35"/>
      <c r="J83" s="35"/>
    </row>
    <row r="84" spans="1:10" x14ac:dyDescent="0.2">
      <c r="A84" s="35"/>
      <c r="B84" s="35"/>
      <c r="C84" s="55">
        <v>59</v>
      </c>
      <c r="D84" s="56">
        <f t="shared" si="0"/>
        <v>37.71</v>
      </c>
      <c r="E84" s="56">
        <f t="shared" si="1"/>
        <v>13.5</v>
      </c>
      <c r="F84" s="35"/>
      <c r="G84" s="35"/>
      <c r="H84" s="35"/>
      <c r="I84" s="35"/>
      <c r="J84" s="35"/>
    </row>
    <row r="85" spans="1:10" x14ac:dyDescent="0.2">
      <c r="A85" s="35"/>
      <c r="B85" s="35"/>
      <c r="C85" s="55">
        <v>60</v>
      </c>
      <c r="D85" s="56">
        <f t="shared" si="0"/>
        <v>41.9</v>
      </c>
      <c r="E85" s="56">
        <f t="shared" si="1"/>
        <v>15</v>
      </c>
      <c r="F85" s="35"/>
      <c r="G85" s="35"/>
      <c r="H85" s="35"/>
      <c r="I85" s="35"/>
      <c r="J85" s="35"/>
    </row>
    <row r="86" spans="1:10" x14ac:dyDescent="0.2">
      <c r="A86" s="35"/>
      <c r="B86" s="35"/>
      <c r="C86" s="55">
        <v>61</v>
      </c>
      <c r="D86" s="56">
        <f t="shared" si="0"/>
        <v>46.089999999999996</v>
      </c>
      <c r="E86" s="56">
        <f t="shared" si="1"/>
        <v>16.5</v>
      </c>
      <c r="F86" s="35"/>
      <c r="G86" s="35"/>
      <c r="H86" s="35"/>
      <c r="I86" s="35"/>
      <c r="J86" s="35"/>
    </row>
    <row r="87" spans="1:10" x14ac:dyDescent="0.2">
      <c r="A87" s="35"/>
      <c r="B87" s="35"/>
      <c r="C87" s="55">
        <v>62</v>
      </c>
      <c r="D87" s="56">
        <f t="shared" si="0"/>
        <v>50.279999999999994</v>
      </c>
      <c r="E87" s="56">
        <f t="shared" si="1"/>
        <v>18</v>
      </c>
      <c r="F87" s="35"/>
      <c r="G87" s="35"/>
      <c r="H87" s="35"/>
      <c r="I87" s="35"/>
      <c r="J87" s="35"/>
    </row>
    <row r="88" spans="1:10" x14ac:dyDescent="0.2">
      <c r="A88" s="35"/>
      <c r="B88" s="35"/>
      <c r="C88" s="55">
        <v>63</v>
      </c>
      <c r="D88" s="56">
        <f t="shared" si="0"/>
        <v>54.469999999999992</v>
      </c>
      <c r="E88" s="56">
        <f t="shared" si="1"/>
        <v>19.5</v>
      </c>
      <c r="F88" s="35"/>
      <c r="G88" s="35"/>
      <c r="H88" s="35"/>
      <c r="I88" s="35"/>
      <c r="J88" s="35"/>
    </row>
    <row r="89" spans="1:10" x14ac:dyDescent="0.2">
      <c r="A89" s="35"/>
      <c r="B89" s="35"/>
      <c r="C89" s="55">
        <v>64</v>
      </c>
      <c r="D89" s="56">
        <f t="shared" si="0"/>
        <v>58.659999999999989</v>
      </c>
      <c r="E89" s="56">
        <f t="shared" si="1"/>
        <v>21</v>
      </c>
      <c r="F89" s="35"/>
      <c r="G89" s="35"/>
      <c r="H89" s="35"/>
      <c r="I89" s="35"/>
      <c r="J89" s="35"/>
    </row>
    <row r="90" spans="1:10" x14ac:dyDescent="0.2">
      <c r="A90" s="35"/>
      <c r="B90" s="35"/>
      <c r="C90" s="55">
        <v>65</v>
      </c>
      <c r="D90" s="56">
        <f t="shared" si="0"/>
        <v>62.849999999999987</v>
      </c>
      <c r="E90" s="56">
        <f>E89+F25+F26</f>
        <v>142.5</v>
      </c>
      <c r="F90" s="35"/>
      <c r="G90" s="35"/>
      <c r="H90" s="35"/>
      <c r="I90" s="35"/>
      <c r="J90" s="35"/>
    </row>
    <row r="91" spans="1:10" x14ac:dyDescent="0.2">
      <c r="A91" s="35"/>
      <c r="B91" s="35"/>
      <c r="C91" s="55">
        <v>66</v>
      </c>
      <c r="D91" s="56">
        <f t="shared" si="0"/>
        <v>67.039999999999992</v>
      </c>
      <c r="E91" s="56">
        <f>E90+F$24</f>
        <v>144.30000000000001</v>
      </c>
      <c r="F91" s="35"/>
      <c r="G91" s="35"/>
      <c r="H91" s="35"/>
      <c r="I91" s="35"/>
      <c r="J91" s="35"/>
    </row>
    <row r="92" spans="1:10" x14ac:dyDescent="0.2">
      <c r="A92" s="35"/>
      <c r="B92" s="35"/>
      <c r="C92" s="55">
        <v>67</v>
      </c>
      <c r="D92" s="56">
        <f t="shared" si="0"/>
        <v>71.22999999999999</v>
      </c>
      <c r="E92" s="56">
        <f t="shared" ref="E92:E105" si="2">E91+F$24</f>
        <v>146.10000000000002</v>
      </c>
      <c r="F92" s="35"/>
      <c r="G92" s="35"/>
      <c r="H92" s="35"/>
      <c r="I92" s="35"/>
      <c r="J92" s="35"/>
    </row>
    <row r="93" spans="1:10" x14ac:dyDescent="0.2">
      <c r="A93" s="35"/>
      <c r="B93" s="35"/>
      <c r="C93" s="55">
        <v>68</v>
      </c>
      <c r="D93" s="56">
        <f t="shared" si="0"/>
        <v>75.419999999999987</v>
      </c>
      <c r="E93" s="56">
        <f t="shared" si="2"/>
        <v>147.90000000000003</v>
      </c>
      <c r="F93" s="35"/>
      <c r="G93" s="35"/>
      <c r="H93" s="35"/>
      <c r="I93" s="35"/>
      <c r="J93" s="35"/>
    </row>
    <row r="94" spans="1:10" x14ac:dyDescent="0.2">
      <c r="A94" s="35"/>
      <c r="B94" s="35"/>
      <c r="C94" s="55">
        <v>69</v>
      </c>
      <c r="D94" s="56">
        <f t="shared" si="0"/>
        <v>79.609999999999985</v>
      </c>
      <c r="E94" s="56">
        <f t="shared" si="2"/>
        <v>149.70000000000005</v>
      </c>
      <c r="F94" s="35"/>
      <c r="G94" s="35"/>
      <c r="H94" s="35"/>
      <c r="I94" s="35"/>
      <c r="J94" s="35"/>
    </row>
    <row r="95" spans="1:10" x14ac:dyDescent="0.2">
      <c r="A95" s="35"/>
      <c r="B95" s="35"/>
      <c r="C95" s="55">
        <v>70</v>
      </c>
      <c r="D95" s="56">
        <f t="shared" si="0"/>
        <v>83.799999999999983</v>
      </c>
      <c r="E95" s="56">
        <f t="shared" si="2"/>
        <v>151.50000000000006</v>
      </c>
      <c r="F95" s="35"/>
      <c r="G95" s="35"/>
      <c r="H95" s="35"/>
      <c r="I95" s="35"/>
      <c r="J95" s="35"/>
    </row>
    <row r="96" spans="1:10" x14ac:dyDescent="0.2">
      <c r="A96" s="35"/>
      <c r="B96" s="35"/>
      <c r="C96" s="55">
        <v>71</v>
      </c>
      <c r="D96" s="56">
        <f t="shared" si="0"/>
        <v>87.989999999999981</v>
      </c>
      <c r="E96" s="56">
        <f t="shared" si="2"/>
        <v>153.30000000000007</v>
      </c>
      <c r="F96" s="35"/>
      <c r="G96" s="35"/>
      <c r="H96" s="35"/>
      <c r="I96" s="35"/>
      <c r="J96" s="35"/>
    </row>
    <row r="97" spans="1:10" x14ac:dyDescent="0.2">
      <c r="A97" s="35"/>
      <c r="B97" s="35"/>
      <c r="C97" s="55">
        <v>72</v>
      </c>
      <c r="D97" s="56">
        <f t="shared" si="0"/>
        <v>92.179999999999978</v>
      </c>
      <c r="E97" s="56">
        <f t="shared" si="2"/>
        <v>155.10000000000008</v>
      </c>
      <c r="F97" s="35"/>
      <c r="G97" s="35"/>
      <c r="H97" s="35"/>
      <c r="I97" s="35"/>
      <c r="J97" s="35"/>
    </row>
    <row r="98" spans="1:10" x14ac:dyDescent="0.2">
      <c r="A98" s="35"/>
      <c r="B98" s="35"/>
      <c r="C98" s="55">
        <v>73</v>
      </c>
      <c r="D98" s="56">
        <f t="shared" si="0"/>
        <v>96.369999999999976</v>
      </c>
      <c r="E98" s="56">
        <f t="shared" si="2"/>
        <v>156.90000000000009</v>
      </c>
      <c r="F98" s="35"/>
      <c r="G98" s="35"/>
      <c r="H98" s="35"/>
      <c r="I98" s="35"/>
      <c r="J98" s="35"/>
    </row>
    <row r="99" spans="1:10" x14ac:dyDescent="0.2">
      <c r="A99" s="35"/>
      <c r="B99" s="35"/>
      <c r="C99" s="55">
        <v>74</v>
      </c>
      <c r="D99" s="56">
        <f t="shared" si="0"/>
        <v>100.55999999999997</v>
      </c>
      <c r="E99" s="56">
        <f t="shared" si="2"/>
        <v>158.7000000000001</v>
      </c>
      <c r="F99" s="35"/>
      <c r="G99" s="35"/>
      <c r="H99" s="35"/>
      <c r="I99" s="35"/>
      <c r="J99" s="35"/>
    </row>
    <row r="100" spans="1:10" x14ac:dyDescent="0.2">
      <c r="A100" s="35"/>
      <c r="B100" s="35"/>
      <c r="C100" s="55">
        <v>75</v>
      </c>
      <c r="D100" s="56">
        <f t="shared" si="0"/>
        <v>104.74999999999997</v>
      </c>
      <c r="E100" s="56">
        <f t="shared" si="2"/>
        <v>160.50000000000011</v>
      </c>
      <c r="F100" s="35"/>
      <c r="G100" s="35"/>
      <c r="H100" s="35"/>
      <c r="I100" s="35"/>
      <c r="J100" s="35"/>
    </row>
    <row r="101" spans="1:10" x14ac:dyDescent="0.2">
      <c r="A101" s="35"/>
      <c r="B101" s="35"/>
      <c r="C101" s="55">
        <v>76</v>
      </c>
      <c r="D101" s="56">
        <f t="shared" si="0"/>
        <v>108.93999999999997</v>
      </c>
      <c r="E101" s="56">
        <f t="shared" si="2"/>
        <v>162.30000000000013</v>
      </c>
      <c r="F101" s="35"/>
      <c r="G101" s="35"/>
      <c r="H101" s="35"/>
      <c r="I101" s="35"/>
      <c r="J101" s="35"/>
    </row>
    <row r="102" spans="1:10" x14ac:dyDescent="0.2">
      <c r="A102" s="35"/>
      <c r="B102" s="35"/>
      <c r="C102" s="55">
        <v>77</v>
      </c>
      <c r="D102" s="56">
        <f t="shared" si="0"/>
        <v>113.12999999999997</v>
      </c>
      <c r="E102" s="56">
        <f t="shared" si="2"/>
        <v>164.10000000000014</v>
      </c>
      <c r="F102" s="35"/>
      <c r="G102" s="35"/>
      <c r="H102" s="35"/>
      <c r="I102" s="35"/>
      <c r="J102" s="35"/>
    </row>
    <row r="103" spans="1:10" x14ac:dyDescent="0.2">
      <c r="A103" s="35"/>
      <c r="B103" s="35"/>
      <c r="C103" s="55">
        <v>78</v>
      </c>
      <c r="D103" s="56">
        <f t="shared" si="0"/>
        <v>117.31999999999996</v>
      </c>
      <c r="E103" s="56">
        <f t="shared" si="2"/>
        <v>165.90000000000015</v>
      </c>
      <c r="F103" s="35"/>
      <c r="G103" s="35"/>
      <c r="H103" s="35"/>
      <c r="I103" s="35"/>
      <c r="J103" s="35"/>
    </row>
    <row r="104" spans="1:10" x14ac:dyDescent="0.2">
      <c r="A104" s="35"/>
      <c r="B104" s="35"/>
      <c r="C104" s="55">
        <v>79</v>
      </c>
      <c r="D104" s="56">
        <f t="shared" si="0"/>
        <v>121.50999999999996</v>
      </c>
      <c r="E104" s="56">
        <f t="shared" si="2"/>
        <v>167.70000000000016</v>
      </c>
      <c r="F104" s="35"/>
      <c r="G104" s="35"/>
      <c r="H104" s="35"/>
      <c r="I104" s="35"/>
      <c r="J104" s="35"/>
    </row>
    <row r="105" spans="1:10" x14ac:dyDescent="0.2">
      <c r="A105" s="35"/>
      <c r="B105" s="35"/>
      <c r="C105" s="55">
        <v>80</v>
      </c>
      <c r="D105" s="56">
        <f t="shared" si="0"/>
        <v>125.69999999999996</v>
      </c>
      <c r="E105" s="56">
        <f t="shared" si="2"/>
        <v>169.50000000000017</v>
      </c>
      <c r="F105" s="35"/>
      <c r="G105" s="35"/>
      <c r="H105" s="35"/>
      <c r="I105" s="35"/>
      <c r="J105" s="35"/>
    </row>
    <row r="106" spans="1:10" x14ac:dyDescent="0.2">
      <c r="A106" s="35"/>
      <c r="B106" s="35"/>
      <c r="C106" s="57"/>
      <c r="D106" s="56"/>
      <c r="E106" s="57"/>
      <c r="F106" s="35"/>
      <c r="G106" s="35"/>
      <c r="H106" s="35"/>
      <c r="I106" s="35"/>
      <c r="J106" s="35"/>
    </row>
    <row r="107" spans="1:10" x14ac:dyDescent="0.2">
      <c r="A107" s="35"/>
      <c r="B107" s="35"/>
      <c r="C107" s="57"/>
      <c r="D107" s="56"/>
      <c r="E107" s="57"/>
      <c r="F107" s="35"/>
      <c r="G107" s="35"/>
      <c r="H107" s="35"/>
      <c r="I107" s="35"/>
      <c r="J107" s="35"/>
    </row>
    <row r="108" spans="1:10" x14ac:dyDescent="0.2">
      <c r="A108" s="35"/>
      <c r="B108" s="35"/>
      <c r="C108" s="57"/>
      <c r="D108" s="56"/>
      <c r="E108" s="57"/>
      <c r="F108" s="35"/>
      <c r="G108" s="35"/>
      <c r="H108" s="35"/>
      <c r="I108" s="35"/>
      <c r="J108" s="35"/>
    </row>
    <row r="109" spans="1:10" x14ac:dyDescent="0.2">
      <c r="A109" s="35"/>
      <c r="B109" s="35"/>
      <c r="C109" s="57"/>
      <c r="D109" s="57"/>
      <c r="E109" s="57"/>
      <c r="F109" s="35"/>
      <c r="G109" s="35"/>
      <c r="H109" s="35"/>
      <c r="I109" s="35"/>
      <c r="J109" s="35"/>
    </row>
    <row r="110" spans="1:10" ht="16" x14ac:dyDescent="0.2">
      <c r="A110" s="35"/>
      <c r="B110" s="68" t="s">
        <v>37</v>
      </c>
      <c r="C110" s="35" t="s">
        <v>29</v>
      </c>
      <c r="D110" s="35"/>
      <c r="E110" s="35"/>
      <c r="F110" s="35"/>
      <c r="G110" s="35"/>
      <c r="H110" s="35"/>
      <c r="I110" s="58">
        <f>200*3600</f>
        <v>720000</v>
      </c>
      <c r="J110" s="35"/>
    </row>
    <row r="111" spans="1:10" x14ac:dyDescent="0.2">
      <c r="A111" s="35"/>
      <c r="B111" s="35"/>
      <c r="C111" s="35"/>
      <c r="D111" s="35"/>
      <c r="E111" s="35"/>
      <c r="F111" s="35"/>
      <c r="G111" s="35"/>
      <c r="H111" s="35"/>
      <c r="I111" s="35"/>
      <c r="J111" s="35"/>
    </row>
    <row r="112" spans="1:10" x14ac:dyDescent="0.2">
      <c r="A112" s="35"/>
      <c r="B112" s="35"/>
      <c r="C112" s="35"/>
      <c r="D112" s="35"/>
      <c r="E112" s="35"/>
      <c r="F112" s="35"/>
      <c r="G112" s="35"/>
      <c r="H112" s="35"/>
      <c r="I112" s="35"/>
      <c r="J112" s="35"/>
    </row>
    <row r="113" spans="1:10" x14ac:dyDescent="0.2">
      <c r="A113" s="35"/>
      <c r="B113" s="35"/>
      <c r="C113" s="35" t="s">
        <v>26</v>
      </c>
      <c r="D113" s="35"/>
      <c r="E113" s="35"/>
      <c r="F113" s="35"/>
      <c r="G113" s="35"/>
      <c r="H113" s="35"/>
      <c r="I113" s="59">
        <f>I110/I62</f>
        <v>5.7279236276849632</v>
      </c>
      <c r="J113" s="35"/>
    </row>
    <row r="114" spans="1:10" x14ac:dyDescent="0.2">
      <c r="A114" s="35"/>
      <c r="B114" s="35"/>
      <c r="C114" s="35"/>
      <c r="D114" s="35"/>
      <c r="E114" s="35"/>
      <c r="F114" s="35"/>
      <c r="G114" s="35"/>
      <c r="H114" s="35"/>
      <c r="I114" s="35"/>
      <c r="J114" s="35"/>
    </row>
    <row r="115" spans="1:10" x14ac:dyDescent="0.2">
      <c r="A115" s="35"/>
      <c r="B115" s="35"/>
      <c r="C115" s="35"/>
      <c r="D115" s="35"/>
      <c r="E115" s="35"/>
      <c r="F115" s="35"/>
      <c r="G115" s="35"/>
      <c r="H115" s="35"/>
      <c r="I115" s="35"/>
      <c r="J115" s="35"/>
    </row>
    <row r="116" spans="1:10" x14ac:dyDescent="0.2">
      <c r="A116" s="35"/>
      <c r="B116" s="35"/>
      <c r="C116" s="35"/>
      <c r="D116" s="35"/>
      <c r="E116" s="35"/>
      <c r="F116" s="35"/>
      <c r="G116" s="35"/>
      <c r="H116" s="35"/>
      <c r="I116" s="35"/>
      <c r="J116" s="35"/>
    </row>
    <row r="117" spans="1:10" x14ac:dyDescent="0.2">
      <c r="A117" s="35"/>
      <c r="B117" s="35"/>
      <c r="C117" s="35" t="s">
        <v>27</v>
      </c>
      <c r="D117" s="35"/>
      <c r="E117" s="35"/>
      <c r="F117" s="35"/>
      <c r="G117" s="35"/>
      <c r="H117" s="35"/>
      <c r="I117" s="59">
        <f>I110/I70</f>
        <v>4.9973971889640811</v>
      </c>
      <c r="J117" s="35"/>
    </row>
    <row r="118" spans="1:10" x14ac:dyDescent="0.2">
      <c r="A118" s="35"/>
      <c r="B118" s="35"/>
      <c r="C118" s="35"/>
      <c r="D118" s="35"/>
      <c r="E118" s="35"/>
      <c r="F118" s="35"/>
      <c r="G118" s="35"/>
      <c r="H118" s="35"/>
      <c r="I118" s="35"/>
      <c r="J118" s="35"/>
    </row>
    <row r="119" spans="1:10" x14ac:dyDescent="0.2">
      <c r="A119" s="35"/>
      <c r="B119" s="35"/>
      <c r="C119" s="35"/>
      <c r="D119" s="35"/>
      <c r="E119" s="35"/>
      <c r="F119" s="35"/>
      <c r="G119" s="35"/>
      <c r="H119" s="35"/>
      <c r="I119" s="35"/>
      <c r="J119" s="35"/>
    </row>
    <row r="120" spans="1:10" x14ac:dyDescent="0.2">
      <c r="A120" s="35"/>
      <c r="B120" s="35"/>
      <c r="C120" s="35"/>
      <c r="D120" s="35"/>
      <c r="E120" s="35"/>
      <c r="F120" s="35"/>
      <c r="G120" s="35"/>
      <c r="H120" s="35"/>
      <c r="I120" s="35"/>
      <c r="J120" s="35"/>
    </row>
    <row r="121" spans="1:10" x14ac:dyDescent="0.2">
      <c r="A121" s="35"/>
      <c r="B121" s="35"/>
      <c r="C121" s="35"/>
      <c r="D121" s="35"/>
      <c r="E121" s="35"/>
      <c r="F121" s="35"/>
      <c r="G121" s="35"/>
      <c r="H121" s="35"/>
      <c r="I121" s="35"/>
      <c r="J121" s="35"/>
    </row>
    <row r="122" spans="1:10" x14ac:dyDescent="0.2">
      <c r="A122" s="35"/>
      <c r="B122" s="35"/>
      <c r="C122" s="35"/>
      <c r="D122" s="35"/>
      <c r="E122" s="35"/>
      <c r="F122" s="35"/>
      <c r="G122" s="35"/>
      <c r="H122" s="35"/>
      <c r="I122" s="35"/>
      <c r="J122" s="35"/>
    </row>
    <row r="123" spans="1:10" x14ac:dyDescent="0.2">
      <c r="A123" s="35"/>
      <c r="B123" s="35"/>
      <c r="C123" s="35"/>
      <c r="D123" s="35"/>
      <c r="E123" s="35"/>
      <c r="F123" s="35"/>
      <c r="G123" s="35"/>
      <c r="H123" s="35"/>
      <c r="I123" s="35"/>
      <c r="J123" s="35"/>
    </row>
    <row r="124" spans="1:10" x14ac:dyDescent="0.2">
      <c r="A124" s="35"/>
      <c r="B124" s="35"/>
      <c r="C124" s="35"/>
      <c r="D124" s="35"/>
      <c r="E124" s="35"/>
      <c r="F124" s="35"/>
      <c r="G124" s="35"/>
      <c r="H124" s="35"/>
      <c r="I124" s="35"/>
      <c r="J124" s="35"/>
    </row>
    <row r="125" spans="1:10" x14ac:dyDescent="0.2">
      <c r="A125" s="35"/>
      <c r="B125" s="35"/>
      <c r="C125" s="35"/>
      <c r="D125" s="35"/>
      <c r="E125" s="35"/>
      <c r="F125" s="35"/>
      <c r="G125" s="35"/>
      <c r="H125" s="35"/>
      <c r="I125" s="35"/>
      <c r="J125" s="35"/>
    </row>
    <row r="126" spans="1:10" x14ac:dyDescent="0.2">
      <c r="A126" s="35"/>
      <c r="B126" s="35"/>
      <c r="C126" s="35"/>
      <c r="D126" s="35"/>
      <c r="E126" s="35"/>
      <c r="F126" s="35"/>
      <c r="G126" s="35"/>
      <c r="H126" s="35"/>
      <c r="I126" s="35"/>
      <c r="J126" s="35"/>
    </row>
    <row r="127" spans="1:10" x14ac:dyDescent="0.2">
      <c r="A127" s="35"/>
      <c r="B127" s="35"/>
      <c r="C127" s="35"/>
      <c r="D127" s="35"/>
      <c r="E127" s="35"/>
      <c r="F127" s="35"/>
      <c r="G127" s="35"/>
      <c r="H127" s="35"/>
      <c r="I127" s="35"/>
      <c r="J127" s="35"/>
    </row>
    <row r="128" spans="1:10" x14ac:dyDescent="0.2">
      <c r="A128" s="35"/>
      <c r="B128" s="35"/>
      <c r="C128" s="35"/>
      <c r="D128" s="35"/>
      <c r="E128" s="35"/>
      <c r="F128" s="35"/>
      <c r="G128" s="35"/>
      <c r="H128" s="35"/>
      <c r="I128" s="35"/>
      <c r="J128" s="35"/>
    </row>
    <row r="129" spans="1:10" x14ac:dyDescent="0.2">
      <c r="A129" s="35"/>
      <c r="B129" s="35"/>
      <c r="C129" s="35"/>
      <c r="D129" s="35"/>
      <c r="E129" s="35"/>
      <c r="F129" s="35"/>
      <c r="G129" s="35"/>
      <c r="H129" s="35"/>
      <c r="I129" s="35"/>
      <c r="J129" s="35"/>
    </row>
    <row r="130" spans="1:10" x14ac:dyDescent="0.2">
      <c r="A130" s="35"/>
      <c r="B130" s="35"/>
      <c r="C130" s="35"/>
      <c r="D130" s="35"/>
      <c r="E130" s="35"/>
      <c r="F130" s="35"/>
      <c r="G130" s="35"/>
      <c r="H130" s="35"/>
      <c r="I130" s="35"/>
      <c r="J130" s="35"/>
    </row>
    <row r="131" spans="1:10" x14ac:dyDescent="0.2">
      <c r="A131" s="35"/>
      <c r="B131" s="35"/>
      <c r="C131" s="35"/>
      <c r="D131" s="35"/>
      <c r="E131" s="35"/>
      <c r="F131" s="35"/>
      <c r="G131" s="35"/>
      <c r="H131" s="35"/>
      <c r="I131" s="35"/>
      <c r="J131" s="35"/>
    </row>
    <row r="132" spans="1:10" x14ac:dyDescent="0.2">
      <c r="A132" s="35"/>
      <c r="B132" s="35"/>
      <c r="C132" s="35"/>
      <c r="D132" s="35"/>
      <c r="E132" s="35"/>
      <c r="F132" s="35"/>
      <c r="G132" s="35"/>
      <c r="H132" s="35"/>
      <c r="I132" s="35"/>
      <c r="J132" s="35"/>
    </row>
    <row r="133" spans="1:10" x14ac:dyDescent="0.2">
      <c r="A133" s="35"/>
      <c r="B133" s="35"/>
      <c r="C133" s="35"/>
      <c r="D133" s="35"/>
      <c r="E133" s="35"/>
      <c r="F133" s="35"/>
      <c r="G133" s="35"/>
      <c r="H133" s="35"/>
      <c r="I133" s="35"/>
      <c r="J133" s="35"/>
    </row>
    <row r="134" spans="1:10" x14ac:dyDescent="0.2">
      <c r="A134" s="35"/>
      <c r="B134" s="35"/>
      <c r="C134" s="35"/>
      <c r="D134" s="35"/>
      <c r="E134" s="35"/>
      <c r="F134" s="35"/>
      <c r="G134" s="35"/>
      <c r="H134" s="35"/>
      <c r="I134" s="35"/>
      <c r="J134" s="35"/>
    </row>
    <row r="135" spans="1:10" x14ac:dyDescent="0.2">
      <c r="A135" s="35"/>
      <c r="B135" s="35"/>
      <c r="C135" s="35"/>
      <c r="D135" s="35"/>
      <c r="E135" s="35"/>
      <c r="F135" s="35"/>
      <c r="G135" s="35"/>
      <c r="H135" s="35"/>
      <c r="I135" s="35"/>
      <c r="J135" s="35"/>
    </row>
    <row r="136" spans="1:10" x14ac:dyDescent="0.2">
      <c r="A136" s="35"/>
      <c r="B136" s="35"/>
      <c r="C136" s="35"/>
      <c r="D136" s="35"/>
      <c r="E136" s="35"/>
      <c r="F136" s="35"/>
      <c r="G136" s="35"/>
      <c r="H136" s="35"/>
      <c r="I136" s="35"/>
      <c r="J136" s="35"/>
    </row>
    <row r="137" spans="1:10" x14ac:dyDescent="0.2">
      <c r="A137" s="35"/>
      <c r="B137" s="35"/>
      <c r="C137" s="35"/>
      <c r="D137" s="35"/>
      <c r="E137" s="35"/>
      <c r="F137" s="35"/>
      <c r="G137" s="35"/>
      <c r="H137" s="35"/>
      <c r="I137" s="35"/>
      <c r="J137" s="35"/>
    </row>
    <row r="138" spans="1:10" x14ac:dyDescent="0.2">
      <c r="A138" s="35"/>
      <c r="B138" s="35"/>
      <c r="C138" s="35"/>
      <c r="D138" s="35"/>
      <c r="E138" s="35"/>
      <c r="F138" s="35"/>
      <c r="G138" s="35"/>
      <c r="H138" s="35"/>
      <c r="I138" s="35"/>
      <c r="J138" s="35"/>
    </row>
    <row r="139" spans="1:10" x14ac:dyDescent="0.2">
      <c r="A139" s="35"/>
      <c r="B139" s="35"/>
      <c r="C139" s="35"/>
      <c r="D139" s="35"/>
      <c r="E139" s="35"/>
      <c r="F139" s="35"/>
      <c r="G139" s="35"/>
      <c r="H139" s="35"/>
      <c r="I139" s="35"/>
      <c r="J139" s="35"/>
    </row>
    <row r="140" spans="1:10" x14ac:dyDescent="0.2">
      <c r="A140" s="35"/>
      <c r="B140" s="35"/>
      <c r="C140" s="35"/>
      <c r="D140" s="35"/>
      <c r="E140" s="35"/>
      <c r="F140" s="35"/>
      <c r="G140" s="35"/>
      <c r="H140" s="35"/>
      <c r="I140" s="35"/>
      <c r="J140" s="35"/>
    </row>
    <row r="141" spans="1:10" x14ac:dyDescent="0.2">
      <c r="A141" s="35"/>
      <c r="B141" s="35"/>
      <c r="C141" s="35"/>
      <c r="D141" s="35"/>
      <c r="E141" s="35"/>
      <c r="F141" s="35"/>
      <c r="G141" s="35"/>
      <c r="H141" s="35"/>
      <c r="I141" s="35"/>
      <c r="J141" s="35"/>
    </row>
    <row r="142" spans="1:10" x14ac:dyDescent="0.2">
      <c r="A142" s="35"/>
      <c r="B142" s="35"/>
      <c r="C142" s="35"/>
      <c r="D142" s="35"/>
      <c r="E142" s="35"/>
      <c r="F142" s="35"/>
      <c r="G142" s="35"/>
      <c r="H142" s="35"/>
      <c r="I142" s="35"/>
      <c r="J142" s="35"/>
    </row>
    <row r="143" spans="1:10" x14ac:dyDescent="0.2">
      <c r="A143" s="35"/>
      <c r="B143" s="35"/>
      <c r="C143" s="35"/>
      <c r="D143" s="35"/>
      <c r="E143" s="35"/>
      <c r="F143" s="35"/>
      <c r="G143" s="35"/>
      <c r="H143" s="35"/>
      <c r="I143" s="35"/>
      <c r="J143" s="35"/>
    </row>
    <row r="144" spans="1:10" x14ac:dyDescent="0.2">
      <c r="A144" s="35"/>
      <c r="B144" s="35"/>
      <c r="C144" s="35"/>
      <c r="D144" s="35"/>
      <c r="E144" s="35"/>
      <c r="F144" s="35"/>
      <c r="G144" s="35"/>
      <c r="H144" s="35"/>
      <c r="I144" s="35"/>
      <c r="J144" s="35"/>
    </row>
    <row r="145" spans="1:10" x14ac:dyDescent="0.2">
      <c r="A145" s="35"/>
      <c r="B145" s="35"/>
      <c r="C145" s="35"/>
      <c r="D145" s="35"/>
      <c r="E145" s="35"/>
      <c r="F145" s="35"/>
      <c r="G145" s="35"/>
      <c r="H145" s="35"/>
      <c r="I145" s="35"/>
      <c r="J145" s="35"/>
    </row>
    <row r="146" spans="1:10" x14ac:dyDescent="0.2">
      <c r="A146" s="35"/>
      <c r="B146" s="35"/>
      <c r="C146" s="35"/>
      <c r="D146" s="35"/>
      <c r="E146" s="35"/>
      <c r="F146" s="35"/>
      <c r="G146" s="35"/>
      <c r="H146" s="35"/>
      <c r="I146" s="35"/>
      <c r="J146" s="35"/>
    </row>
    <row r="147" spans="1:10" x14ac:dyDescent="0.2">
      <c r="A147" s="35"/>
      <c r="B147" s="35"/>
      <c r="C147" s="35"/>
      <c r="D147" s="35"/>
      <c r="E147" s="35"/>
      <c r="F147" s="35"/>
      <c r="G147" s="35"/>
      <c r="H147" s="35"/>
      <c r="I147" s="35"/>
      <c r="J147" s="35"/>
    </row>
    <row r="148" spans="1:10" x14ac:dyDescent="0.2">
      <c r="A148" s="35"/>
      <c r="B148" s="35"/>
      <c r="C148" s="35"/>
      <c r="D148" s="35"/>
      <c r="E148" s="35"/>
      <c r="F148" s="35"/>
      <c r="G148" s="35"/>
      <c r="H148" s="35"/>
      <c r="I148" s="35"/>
      <c r="J148" s="35"/>
    </row>
    <row r="149" spans="1:10" x14ac:dyDescent="0.2">
      <c r="A149" s="35"/>
      <c r="B149" s="35"/>
      <c r="C149" s="35"/>
      <c r="D149" s="35"/>
      <c r="E149" s="35"/>
      <c r="F149" s="35"/>
      <c r="G149" s="35"/>
      <c r="H149" s="35"/>
      <c r="I149" s="35"/>
      <c r="J149" s="35"/>
    </row>
    <row r="150" spans="1:10" x14ac:dyDescent="0.2">
      <c r="A150" s="35"/>
      <c r="B150" s="35"/>
      <c r="C150" s="35"/>
      <c r="D150" s="35"/>
      <c r="E150" s="35"/>
      <c r="F150" s="35"/>
      <c r="G150" s="35"/>
      <c r="H150" s="35"/>
      <c r="I150" s="35"/>
      <c r="J150" s="35"/>
    </row>
    <row r="151" spans="1:10" x14ac:dyDescent="0.2">
      <c r="A151" s="35"/>
      <c r="B151" s="35"/>
      <c r="C151" s="35"/>
      <c r="D151" s="35"/>
      <c r="E151" s="35"/>
      <c r="F151" s="35"/>
      <c r="G151" s="35"/>
      <c r="H151" s="35"/>
      <c r="I151" s="35"/>
      <c r="J151" s="35"/>
    </row>
    <row r="152" spans="1:10" x14ac:dyDescent="0.2">
      <c r="A152" s="35"/>
      <c r="B152" s="35"/>
      <c r="C152" s="35"/>
      <c r="D152" s="35"/>
      <c r="E152" s="35"/>
      <c r="F152" s="35"/>
      <c r="G152" s="35"/>
      <c r="H152" s="35"/>
      <c r="I152" s="35"/>
      <c r="J152" s="35"/>
    </row>
    <row r="153" spans="1:10" x14ac:dyDescent="0.2">
      <c r="A153" s="35"/>
      <c r="B153" s="35"/>
      <c r="C153" s="35"/>
      <c r="D153" s="35"/>
      <c r="E153" s="35"/>
      <c r="F153" s="35"/>
      <c r="G153" s="35"/>
      <c r="H153" s="35"/>
      <c r="I153" s="35"/>
      <c r="J153" s="35"/>
    </row>
    <row r="154" spans="1:10" x14ac:dyDescent="0.2">
      <c r="A154" s="35"/>
      <c r="B154" s="35"/>
      <c r="C154" s="35"/>
      <c r="D154" s="35"/>
      <c r="E154" s="35"/>
      <c r="F154" s="35"/>
      <c r="G154" s="35"/>
      <c r="H154" s="35"/>
      <c r="I154" s="35"/>
      <c r="J154" s="35"/>
    </row>
    <row r="155" spans="1:10" x14ac:dyDescent="0.2">
      <c r="A155" s="35"/>
      <c r="B155" s="35"/>
      <c r="C155" s="35"/>
      <c r="D155" s="35"/>
      <c r="E155" s="35"/>
      <c r="F155" s="35"/>
      <c r="G155" s="35"/>
      <c r="H155" s="35"/>
      <c r="I155" s="35"/>
      <c r="J155" s="35"/>
    </row>
    <row r="156" spans="1:10" x14ac:dyDescent="0.2">
      <c r="A156" s="35"/>
      <c r="B156" s="35"/>
      <c r="C156" s="35"/>
      <c r="D156" s="35"/>
      <c r="E156" s="35"/>
      <c r="F156" s="35"/>
      <c r="G156" s="35"/>
      <c r="H156" s="35"/>
      <c r="I156" s="35"/>
      <c r="J156" s="35"/>
    </row>
    <row r="157" spans="1:10" x14ac:dyDescent="0.2">
      <c r="A157" s="35"/>
      <c r="B157" s="35"/>
      <c r="C157" s="35"/>
      <c r="D157" s="35"/>
      <c r="E157" s="35"/>
      <c r="F157" s="35"/>
      <c r="G157" s="35"/>
      <c r="H157" s="35"/>
      <c r="I157" s="35"/>
      <c r="J157" s="35"/>
    </row>
    <row r="158" spans="1:10" x14ac:dyDescent="0.2">
      <c r="A158" s="35"/>
      <c r="B158" s="35"/>
      <c r="C158" s="35"/>
      <c r="D158" s="35"/>
      <c r="E158" s="35"/>
      <c r="F158" s="35"/>
      <c r="G158" s="35"/>
      <c r="H158" s="35"/>
      <c r="I158" s="35"/>
      <c r="J158" s="35"/>
    </row>
    <row r="159" spans="1:10" x14ac:dyDescent="0.2">
      <c r="A159" s="35"/>
      <c r="B159" s="35"/>
      <c r="C159" s="35"/>
      <c r="D159" s="35"/>
      <c r="E159" s="35"/>
      <c r="F159" s="35"/>
      <c r="G159" s="35"/>
      <c r="H159" s="35"/>
      <c r="I159" s="35"/>
      <c r="J159" s="35"/>
    </row>
    <row r="160" spans="1:10" x14ac:dyDescent="0.2">
      <c r="A160" s="35"/>
      <c r="B160" s="35"/>
      <c r="C160" s="35"/>
      <c r="D160" s="35"/>
      <c r="E160" s="35"/>
      <c r="F160" s="35"/>
      <c r="G160" s="35"/>
      <c r="H160" s="35"/>
      <c r="I160" s="35"/>
      <c r="J160" s="35"/>
    </row>
    <row r="161" spans="1:10" x14ac:dyDescent="0.2">
      <c r="A161" s="35"/>
      <c r="B161" s="35"/>
      <c r="C161" s="35"/>
      <c r="D161" s="35"/>
      <c r="E161" s="35"/>
      <c r="F161" s="35"/>
      <c r="G161" s="35"/>
      <c r="H161" s="35"/>
      <c r="I161" s="35"/>
      <c r="J161" s="35"/>
    </row>
    <row r="162" spans="1:10" x14ac:dyDescent="0.2">
      <c r="A162" s="35"/>
      <c r="B162" s="35"/>
      <c r="C162" s="35"/>
      <c r="D162" s="35"/>
      <c r="E162" s="35"/>
      <c r="F162" s="35"/>
      <c r="G162" s="35"/>
      <c r="H162" s="35"/>
      <c r="I162" s="35"/>
      <c r="J162" s="35"/>
    </row>
  </sheetData>
  <sheetProtection algorithmName="SHA-512" hashValue="qq7f9gq93MqFDScJl3jKctOvAMLWPe1XKuZTiI/XlSQZTrgB296anWQwbd7Gv6Ojmha6bmUN0ZZuBXnx9qsldw==" saltValue="W20A775WpBBVYXMGJVGXFg==" spinCount="100000" sheet="1" objects="1" scenarios="1"/>
  <mergeCells count="3">
    <mergeCell ref="C4:I5"/>
    <mergeCell ref="C7:I8"/>
    <mergeCell ref="C10:I12"/>
  </mergeCells>
  <pageMargins left="0.7" right="0.7" top="0.78740157499999996" bottom="0.78740157499999996" header="0.3" footer="0.3"/>
  <pageSetup paperSize="9" scale="95" orientation="portrait" r:id="rId1"/>
  <headerFooter>
    <oddHeader>&amp;L&amp;10HyCool
eLearning</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3</vt:i4>
      </vt:variant>
    </vt:vector>
  </HeadingPairs>
  <TitlesOfParts>
    <vt:vector size="3" baseType="lpstr">
      <vt:lpstr>INTRODUCTION</vt:lpstr>
      <vt:lpstr>Exercise Latent heat storage</vt:lpstr>
      <vt:lpstr>Exercise storage -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Strobel</dc:creator>
  <cp:lastModifiedBy>Michael Strobel (JER)</cp:lastModifiedBy>
  <cp:lastPrinted>2020-06-12T08:14:28Z</cp:lastPrinted>
  <dcterms:created xsi:type="dcterms:W3CDTF">2020-04-17T14:01:55Z</dcterms:created>
  <dcterms:modified xsi:type="dcterms:W3CDTF">2021-06-16T12:49:05Z</dcterms:modified>
</cp:coreProperties>
</file>